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26" documentId="8_{794A0FE9-087F-482D-9FEF-FEEAF9D10284}" xr6:coauthVersionLast="47" xr6:coauthVersionMax="47" xr10:uidLastSave="{7C374E9B-8886-49E6-8A9C-33B0911C5C44}"/>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3" l="1"/>
  <c r="C15" i="3"/>
  <c r="D633" i="4"/>
  <c r="G630" i="4" s="1"/>
  <c r="C633" i="4"/>
  <c r="F632" i="4" s="1"/>
  <c r="F631" i="4"/>
  <c r="F630" i="4"/>
  <c r="G629" i="4"/>
  <c r="F629" i="4"/>
  <c r="F627" i="4"/>
  <c r="F626" i="4"/>
  <c r="G625" i="4"/>
  <c r="F625" i="4"/>
  <c r="F623" i="4"/>
  <c r="F622" i="4"/>
  <c r="G621" i="4"/>
  <c r="F621" i="4"/>
  <c r="F619" i="4"/>
  <c r="F618" i="4"/>
  <c r="G617" i="4"/>
  <c r="F617" i="4"/>
  <c r="F615" i="4"/>
  <c r="D612" i="4"/>
  <c r="G609" i="4" s="1"/>
  <c r="C612" i="4"/>
  <c r="F609" i="4" s="1"/>
  <c r="F610" i="4"/>
  <c r="G608" i="4"/>
  <c r="F608" i="4"/>
  <c r="D605" i="4"/>
  <c r="G604" i="4" s="1"/>
  <c r="C605" i="4"/>
  <c r="G603" i="4"/>
  <c r="G601" i="4"/>
  <c r="F601" i="4"/>
  <c r="G599" i="4"/>
  <c r="G598" i="4"/>
  <c r="G597" i="4"/>
  <c r="G595" i="4"/>
  <c r="D593" i="4"/>
  <c r="G592" i="4" s="1"/>
  <c r="C593" i="4"/>
  <c r="F581" i="4" s="1"/>
  <c r="G591" i="4"/>
  <c r="G589" i="4"/>
  <c r="G587" i="4"/>
  <c r="G585" i="4"/>
  <c r="G583" i="4"/>
  <c r="G581" i="4"/>
  <c r="G579" i="4"/>
  <c r="G577" i="4"/>
  <c r="F577" i="4"/>
  <c r="G575" i="4"/>
  <c r="D570" i="4"/>
  <c r="G569" i="4" s="1"/>
  <c r="C570" i="4"/>
  <c r="F566" i="4" s="1"/>
  <c r="G568" i="4"/>
  <c r="G566" i="4"/>
  <c r="G564" i="4"/>
  <c r="G562" i="4"/>
  <c r="G560" i="4"/>
  <c r="G558" i="4"/>
  <c r="F558" i="4"/>
  <c r="G556" i="4"/>
  <c r="G554" i="4"/>
  <c r="F554" i="4"/>
  <c r="G552" i="4"/>
  <c r="F518" i="4"/>
  <c r="F514" i="4"/>
  <c r="D513" i="4"/>
  <c r="G517" i="4" s="1"/>
  <c r="C513" i="4"/>
  <c r="F517" i="4" s="1"/>
  <c r="F511" i="4"/>
  <c r="G509" i="4"/>
  <c r="F509" i="4"/>
  <c r="F507" i="4"/>
  <c r="G505" i="4"/>
  <c r="F505" i="4"/>
  <c r="F496" i="4"/>
  <c r="F492" i="4"/>
  <c r="D491" i="4"/>
  <c r="G495" i="4" s="1"/>
  <c r="C491" i="4"/>
  <c r="F495" i="4" s="1"/>
  <c r="F489" i="4"/>
  <c r="G487" i="4"/>
  <c r="F487" i="4"/>
  <c r="F485" i="4"/>
  <c r="G483" i="4"/>
  <c r="F483" i="4"/>
  <c r="D478" i="4"/>
  <c r="G477" i="4" s="1"/>
  <c r="C478" i="4"/>
  <c r="G476" i="4"/>
  <c r="G474" i="4"/>
  <c r="G472" i="4"/>
  <c r="G470" i="4"/>
  <c r="F470" i="4"/>
  <c r="G468" i="4"/>
  <c r="G466" i="4"/>
  <c r="F466" i="4"/>
  <c r="G464" i="4"/>
  <c r="G462" i="4"/>
  <c r="F462" i="4"/>
  <c r="G460" i="4"/>
  <c r="G458" i="4"/>
  <c r="F458" i="4"/>
  <c r="G456" i="4"/>
  <c r="G454" i="4"/>
  <c r="F454" i="4"/>
  <c r="D419" i="4"/>
  <c r="G411" i="4" s="1"/>
  <c r="C419" i="4"/>
  <c r="F416" i="4" s="1"/>
  <c r="D398" i="4"/>
  <c r="C398" i="4"/>
  <c r="F395" i="4" s="1"/>
  <c r="D391" i="4"/>
  <c r="G390" i="4" s="1"/>
  <c r="C391" i="4"/>
  <c r="F387" i="4" s="1"/>
  <c r="D381" i="4"/>
  <c r="G379" i="4" s="1"/>
  <c r="C381" i="4"/>
  <c r="F379" i="4" s="1"/>
  <c r="D367" i="4"/>
  <c r="G362" i="4" s="1"/>
  <c r="C367" i="4"/>
  <c r="F365" i="4" s="1"/>
  <c r="D344" i="4"/>
  <c r="G343" i="4" s="1"/>
  <c r="C344" i="4"/>
  <c r="F342" i="4" s="1"/>
  <c r="D291" i="4"/>
  <c r="G296" i="4" s="1"/>
  <c r="C291" i="4"/>
  <c r="F294" i="4" s="1"/>
  <c r="D269" i="4"/>
  <c r="G274" i="4" s="1"/>
  <c r="C269" i="4"/>
  <c r="F272" i="4" s="1"/>
  <c r="D256" i="4"/>
  <c r="C256" i="4"/>
  <c r="F254" i="4" s="1"/>
  <c r="G255" i="4"/>
  <c r="F255" i="4"/>
  <c r="G254" i="4"/>
  <c r="G253" i="4"/>
  <c r="F253" i="4"/>
  <c r="G252" i="4"/>
  <c r="F252" i="4"/>
  <c r="G251" i="4"/>
  <c r="F251" i="4"/>
  <c r="G250" i="4"/>
  <c r="G249" i="4"/>
  <c r="F249" i="4"/>
  <c r="G248" i="4"/>
  <c r="F248" i="4"/>
  <c r="G247" i="4"/>
  <c r="F247" i="4"/>
  <c r="G246" i="4"/>
  <c r="G245" i="4"/>
  <c r="F245" i="4"/>
  <c r="G244" i="4"/>
  <c r="F244" i="4"/>
  <c r="G243" i="4"/>
  <c r="F243" i="4"/>
  <c r="G242" i="4"/>
  <c r="G241" i="4"/>
  <c r="F241" i="4"/>
  <c r="G240" i="4"/>
  <c r="F240" i="4"/>
  <c r="G239" i="4"/>
  <c r="F239" i="4"/>
  <c r="G238" i="4"/>
  <c r="G237" i="4"/>
  <c r="F237" i="4"/>
  <c r="G236" i="4"/>
  <c r="F236" i="4"/>
  <c r="G235" i="4"/>
  <c r="F235" i="4"/>
  <c r="G234" i="4"/>
  <c r="G233" i="4"/>
  <c r="G256" i="4" s="1"/>
  <c r="F233" i="4"/>
  <c r="G232" i="4"/>
  <c r="F232" i="4"/>
  <c r="F115" i="4"/>
  <c r="F83" i="4" s="1"/>
  <c r="D115" i="4"/>
  <c r="C115" i="4"/>
  <c r="F111" i="4"/>
  <c r="D111" i="4"/>
  <c r="D83" i="4" s="1"/>
  <c r="C111" i="4"/>
  <c r="C83"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G333" i="3"/>
  <c r="D328" i="3"/>
  <c r="G326" i="3" s="1"/>
  <c r="C328" i="3"/>
  <c r="F327" i="3" s="1"/>
  <c r="G327" i="3"/>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G264" i="4" l="1"/>
  <c r="F287" i="4"/>
  <c r="F396" i="4"/>
  <c r="G331" i="4"/>
  <c r="F331" i="4"/>
  <c r="F335" i="4"/>
  <c r="G335" i="4"/>
  <c r="F336" i="4"/>
  <c r="G326" i="4"/>
  <c r="G339" i="4"/>
  <c r="F327" i="4"/>
  <c r="F340" i="4"/>
  <c r="G330" i="4"/>
  <c r="G340" i="4"/>
  <c r="F288" i="4"/>
  <c r="F293" i="4"/>
  <c r="G283" i="4"/>
  <c r="G286" i="4"/>
  <c r="F265" i="4"/>
  <c r="F266" i="4"/>
  <c r="F271" i="4"/>
  <c r="G261" i="4"/>
  <c r="F415" i="4"/>
  <c r="G407" i="4"/>
  <c r="F409" i="4"/>
  <c r="G403" i="4"/>
  <c r="F405" i="4"/>
  <c r="G415" i="4"/>
  <c r="F407" i="4"/>
  <c r="F417" i="4"/>
  <c r="F411" i="4"/>
  <c r="F401" i="4"/>
  <c r="F403" i="4"/>
  <c r="F413" i="4"/>
  <c r="F394" i="4"/>
  <c r="G385" i="4"/>
  <c r="G387" i="4"/>
  <c r="G389" i="4"/>
  <c r="F377" i="4"/>
  <c r="F380" i="4"/>
  <c r="F372" i="4"/>
  <c r="G372" i="4"/>
  <c r="G375" i="4"/>
  <c r="G376" i="4"/>
  <c r="G371" i="4"/>
  <c r="F376" i="4"/>
  <c r="G380" i="4"/>
  <c r="F373" i="4"/>
  <c r="G377" i="4"/>
  <c r="G373" i="4"/>
  <c r="F378" i="4"/>
  <c r="F374" i="4"/>
  <c r="G378" i="4"/>
  <c r="G374" i="4"/>
  <c r="F354" i="4"/>
  <c r="F358" i="4"/>
  <c r="F363" i="4"/>
  <c r="F350" i="4"/>
  <c r="G354" i="4"/>
  <c r="F359" i="4"/>
  <c r="G363" i="4"/>
  <c r="G350" i="4"/>
  <c r="F355" i="4"/>
  <c r="G359" i="4"/>
  <c r="F364" i="4"/>
  <c r="F351" i="4"/>
  <c r="G355" i="4"/>
  <c r="F360" i="4"/>
  <c r="G364" i="4"/>
  <c r="G349" i="4"/>
  <c r="G351" i="4"/>
  <c r="F356" i="4"/>
  <c r="G360" i="4"/>
  <c r="G365" i="4"/>
  <c r="F352" i="4"/>
  <c r="G356" i="4"/>
  <c r="G361" i="4"/>
  <c r="F366" i="4"/>
  <c r="G358" i="4"/>
  <c r="G352" i="4"/>
  <c r="G357" i="4"/>
  <c r="F362" i="4"/>
  <c r="G366" i="4"/>
  <c r="G353" i="4"/>
  <c r="G327" i="4"/>
  <c r="F332" i="4"/>
  <c r="G336" i="4"/>
  <c r="F341" i="4"/>
  <c r="F328" i="4"/>
  <c r="G332" i="4"/>
  <c r="F337" i="4"/>
  <c r="G341" i="4"/>
  <c r="G328" i="4"/>
  <c r="F333" i="4"/>
  <c r="G337" i="4"/>
  <c r="G342" i="4"/>
  <c r="F329" i="4"/>
  <c r="G333" i="4"/>
  <c r="G338" i="4"/>
  <c r="F343" i="4"/>
  <c r="G329" i="4"/>
  <c r="G334" i="4"/>
  <c r="F339" i="4"/>
  <c r="F284" i="4"/>
  <c r="G288" i="4"/>
  <c r="G293" i="4"/>
  <c r="G284" i="4"/>
  <c r="F289" i="4"/>
  <c r="F295" i="4"/>
  <c r="F285" i="4"/>
  <c r="F290" i="4"/>
  <c r="G295" i="4"/>
  <c r="F286" i="4"/>
  <c r="G290" i="4"/>
  <c r="F296" i="4"/>
  <c r="F297" i="4"/>
  <c r="G297" i="4"/>
  <c r="F283" i="4"/>
  <c r="G287" i="4"/>
  <c r="F292" i="4"/>
  <c r="F262" i="4"/>
  <c r="G266" i="4"/>
  <c r="G271" i="4"/>
  <c r="G262" i="4"/>
  <c r="F267" i="4"/>
  <c r="F273" i="4"/>
  <c r="F263" i="4"/>
  <c r="F268" i="4"/>
  <c r="G273" i="4"/>
  <c r="F264" i="4"/>
  <c r="G268" i="4"/>
  <c r="F274" i="4"/>
  <c r="F275" i="4"/>
  <c r="G275" i="4"/>
  <c r="F261" i="4"/>
  <c r="G265" i="4"/>
  <c r="F270"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5" i="4"/>
  <c r="G397" i="4"/>
  <c r="G396" i="4"/>
  <c r="F612" i="4"/>
  <c r="G221" i="3"/>
  <c r="G227" i="3" s="1"/>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589"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0" i="4"/>
  <c r="F386" i="4"/>
  <c r="F389" i="4"/>
  <c r="F385" i="4"/>
  <c r="F388" i="4"/>
  <c r="F384" i="4"/>
  <c r="F477" i="4"/>
  <c r="F473" i="4"/>
  <c r="F469" i="4"/>
  <c r="F465" i="4"/>
  <c r="F461" i="4"/>
  <c r="F457" i="4"/>
  <c r="F476" i="4"/>
  <c r="F472" i="4"/>
  <c r="F468" i="4"/>
  <c r="F464" i="4"/>
  <c r="F460" i="4"/>
  <c r="F456" i="4"/>
  <c r="F475" i="4"/>
  <c r="F471" i="4"/>
  <c r="F467" i="4"/>
  <c r="F463" i="4"/>
  <c r="F459" i="4"/>
  <c r="F455" i="4"/>
  <c r="F478" i="4" s="1"/>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2" i="4"/>
  <c r="F588" i="4"/>
  <c r="F584" i="4"/>
  <c r="F580" i="4"/>
  <c r="F576" i="4"/>
  <c r="F591" i="4"/>
  <c r="F587" i="4"/>
  <c r="F583" i="4"/>
  <c r="F579" i="4"/>
  <c r="F575" i="4"/>
  <c r="F590" i="4"/>
  <c r="F586" i="4"/>
  <c r="F582" i="4"/>
  <c r="F578"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4" i="4"/>
  <c r="F569" i="4"/>
  <c r="F565" i="4"/>
  <c r="F561" i="4"/>
  <c r="F557" i="4"/>
  <c r="F553" i="4"/>
  <c r="F568" i="4"/>
  <c r="F564" i="4"/>
  <c r="F560" i="4"/>
  <c r="F556" i="4"/>
  <c r="F552" i="4"/>
  <c r="F567" i="4"/>
  <c r="F563" i="4"/>
  <c r="F559" i="4"/>
  <c r="F555"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5" i="4"/>
  <c r="F604" i="4"/>
  <c r="F600" i="4"/>
  <c r="F596" i="4"/>
  <c r="F603" i="4"/>
  <c r="F599" i="4"/>
  <c r="F595" i="4"/>
  <c r="F602" i="4"/>
  <c r="F598" i="4"/>
  <c r="G416" i="4"/>
  <c r="G412" i="4"/>
  <c r="G408" i="4"/>
  <c r="G404" i="4"/>
  <c r="G418" i="4"/>
  <c r="G414" i="4"/>
  <c r="G410" i="4"/>
  <c r="G406" i="4"/>
  <c r="G402" i="4"/>
  <c r="G417" i="4"/>
  <c r="G413" i="4"/>
  <c r="G409" i="4"/>
  <c r="G405" i="4"/>
  <c r="G401" i="4"/>
  <c r="F474" i="4"/>
  <c r="F562" i="4"/>
  <c r="F597" i="4"/>
  <c r="G485" i="4"/>
  <c r="G489" i="4"/>
  <c r="G492" i="4"/>
  <c r="G496" i="4"/>
  <c r="G507" i="4"/>
  <c r="G511" i="4"/>
  <c r="G514" i="4"/>
  <c r="G518" i="4"/>
  <c r="G610" i="4"/>
  <c r="G612" i="4" s="1"/>
  <c r="G615" i="4"/>
  <c r="G619" i="4"/>
  <c r="G623" i="4"/>
  <c r="G627" i="4"/>
  <c r="G631" i="4"/>
  <c r="F234" i="4"/>
  <c r="F256" i="4" s="1"/>
  <c r="F238" i="4"/>
  <c r="F242" i="4"/>
  <c r="F246" i="4"/>
  <c r="F250" i="4"/>
  <c r="F326" i="4"/>
  <c r="F330" i="4"/>
  <c r="F334" i="4"/>
  <c r="F338" i="4"/>
  <c r="F349" i="4"/>
  <c r="F353" i="4"/>
  <c r="F357" i="4"/>
  <c r="F361" i="4"/>
  <c r="F371" i="4"/>
  <c r="F375" i="4"/>
  <c r="F397" i="4"/>
  <c r="F402" i="4"/>
  <c r="F406" i="4"/>
  <c r="F410" i="4"/>
  <c r="F414" i="4"/>
  <c r="F418" i="4"/>
  <c r="F486" i="4"/>
  <c r="F490" i="4"/>
  <c r="F493" i="4"/>
  <c r="F497" i="4"/>
  <c r="F508" i="4"/>
  <c r="F512" i="4"/>
  <c r="F515" i="4"/>
  <c r="F519" i="4"/>
  <c r="F611" i="4"/>
  <c r="F616" i="4"/>
  <c r="F633" i="4" s="1"/>
  <c r="F620" i="4"/>
  <c r="F624" i="4"/>
  <c r="F628" i="4"/>
  <c r="G272" i="4"/>
  <c r="G294" i="4"/>
  <c r="G384" i="4"/>
  <c r="G388" i="4"/>
  <c r="G455" i="4"/>
  <c r="G478" i="4" s="1"/>
  <c r="G459" i="4"/>
  <c r="G463" i="4"/>
  <c r="G467" i="4"/>
  <c r="G471" i="4"/>
  <c r="G475" i="4"/>
  <c r="G486" i="4"/>
  <c r="G490" i="4"/>
  <c r="G493" i="4"/>
  <c r="G497" i="4"/>
  <c r="G508" i="4"/>
  <c r="G512" i="4"/>
  <c r="G515" i="4"/>
  <c r="G519" i="4"/>
  <c r="G555" i="4"/>
  <c r="G559" i="4"/>
  <c r="G563" i="4"/>
  <c r="G567" i="4"/>
  <c r="G578" i="4"/>
  <c r="G593" i="4" s="1"/>
  <c r="G582" i="4"/>
  <c r="G586" i="4"/>
  <c r="G590" i="4"/>
  <c r="G602" i="4"/>
  <c r="G611" i="4"/>
  <c r="G616" i="4"/>
  <c r="G620" i="4"/>
  <c r="G624" i="4"/>
  <c r="G628" i="4"/>
  <c r="G632" i="4"/>
  <c r="F494" i="4"/>
  <c r="F516" i="4"/>
  <c r="G494" i="4"/>
  <c r="G516" i="4"/>
  <c r="F404" i="4"/>
  <c r="F408" i="4"/>
  <c r="F412" i="4"/>
  <c r="F484" i="4"/>
  <c r="F491" i="4" s="1"/>
  <c r="F488" i="4"/>
  <c r="F506" i="4"/>
  <c r="F513" i="4" s="1"/>
  <c r="F510" i="4"/>
  <c r="G263" i="4"/>
  <c r="G267" i="4"/>
  <c r="G270" i="4"/>
  <c r="G285" i="4"/>
  <c r="G289" i="4"/>
  <c r="G292" i="4"/>
  <c r="G386" i="4"/>
  <c r="G457" i="4"/>
  <c r="G461" i="4"/>
  <c r="G465" i="4"/>
  <c r="G469" i="4"/>
  <c r="G473" i="4"/>
  <c r="G484" i="4"/>
  <c r="G491" i="4" s="1"/>
  <c r="G488" i="4"/>
  <c r="G506" i="4"/>
  <c r="G513" i="4" s="1"/>
  <c r="G510" i="4"/>
  <c r="G553" i="4"/>
  <c r="G570" i="4" s="1"/>
  <c r="G557" i="4"/>
  <c r="G561" i="4"/>
  <c r="G565" i="4"/>
  <c r="G576" i="4"/>
  <c r="G580" i="4"/>
  <c r="G584" i="4"/>
  <c r="G588" i="4"/>
  <c r="G596" i="4"/>
  <c r="G605" i="4" s="1"/>
  <c r="G600" i="4"/>
  <c r="G618" i="4"/>
  <c r="G622" i="4"/>
  <c r="G626" i="4"/>
  <c r="F398" i="4" l="1"/>
  <c r="G367" i="4"/>
  <c r="F291" i="4"/>
  <c r="G269" i="4"/>
  <c r="F47" i="4"/>
  <c r="F419" i="4"/>
  <c r="G398" i="4"/>
  <c r="G381" i="4"/>
  <c r="F381" i="4"/>
  <c r="F367" i="4"/>
  <c r="G344" i="4"/>
  <c r="G291" i="4"/>
  <c r="F269" i="4"/>
  <c r="G328" i="3"/>
  <c r="F328" i="3"/>
  <c r="G343" i="3"/>
  <c r="G305" i="3"/>
  <c r="F249" i="3"/>
  <c r="F227" i="3"/>
  <c r="F15" i="3"/>
  <c r="F598" i="3"/>
  <c r="F343" i="3"/>
  <c r="F381" i="3"/>
  <c r="F570" i="4"/>
  <c r="G532" i="3"/>
  <c r="G555" i="3"/>
  <c r="F344" i="4"/>
  <c r="F305" i="3"/>
  <c r="F593" i="4"/>
  <c r="G391" i="4"/>
  <c r="G419" i="4"/>
  <c r="F605" i="4"/>
  <c r="G633" i="4"/>
  <c r="F391" i="4"/>
</calcChain>
</file>

<file path=xl/sharedStrings.xml><?xml version="1.0" encoding="utf-8"?>
<sst xmlns="http://schemas.openxmlformats.org/spreadsheetml/2006/main" count="2791" uniqueCount="1576">
  <si>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</si>
  <si>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</si>
  <si>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</si>
  <si>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</si>
  <si>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</si>
  <si>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</si>
  <si>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</si>
  <si>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</si>
  <si>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</si>
  <si>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</si>
  <si>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</si>
  <si>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</si>
  <si>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</si>
  <si>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</si>
  <si>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</si>
  <si>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</si>
  <si>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</si>
  <si>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</si>
  <si>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</si>
  <si>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</si>
  <si>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</si>
  <si>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</si>
  <si>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</si>
  <si>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</si>
  <si>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</si>
  <si>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</si>
  <si>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</si>
  <si>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</si>
  <si>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</si>
  <si>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</si>
  <si>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</si>
  <si>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</si>
  <si>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</si>
  <si>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</si>
  <si>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</si>
  <si>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</si>
  <si>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</si>
  <si>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</si>
  <si>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</si>
  <si>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</si>
  <si>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</si>
  <si>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</si>
  <si>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</si>
  <si>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</si>
  <si>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</si>
  <si>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</si>
  <si>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</si>
  <si>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</si>
  <si>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</si>
  <si>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</si>
  <si>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</si>
  <si>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</si>
  <si>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</si>
  <si>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</si>
  <si>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</si>
  <si>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</si>
  <si>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</si>
  <si>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</si>
  <si>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</si>
  <si>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</si>
  <si>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</si>
  <si>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</si>
  <si>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</si>
  <si>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</si>
  <si>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</si>
  <si>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</si>
  <si>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</si>
  <si>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</si>
  <si>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</si>
  <si>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</si>
  <si>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</si>
  <si>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</si>
  <si>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</si>
  <si>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</si>
  <si>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</si>
  <si>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</si>
  <si>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</si>
  <si>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</si>
  <si>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</si>
  <si>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</si>
  <si>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</si>
  <si>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</si>
  <si>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</si>
  <si>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</si>
  <si>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</si>
  <si>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</si>
  <si>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</si>
  <si>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</si>
  <si>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</si>
  <si>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</si>
  <si>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</si>
  <si>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</si>
  <si>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</si>
  <si>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</si>
  <si>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</si>
  <si>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</si>
  <si>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</si>
  <si>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</si>
  <si>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</si>
  <si>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</si>
  <si>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</si>
  <si>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</si>
  <si>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</si>
  <si>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</si>
  <si>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</si>
  <si>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</si>
  <si>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</si>
  <si>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</si>
  <si>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</si>
  <si>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</si>
  <si>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</si>
  <si>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</si>
  <si>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</si>
  <si>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</si>
  <si>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</si>
  <si>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</si>
  <si>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</si>
  <si>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</si>
  <si>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</si>
  <si>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</si>
  <si>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</si>
  <si>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</si>
  <si>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</si>
  <si>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</si>
  <si>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</si>
  <si>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</si>
  <si>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</si>
  <si>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</si>
  <si>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</si>
  <si>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</si>
  <si>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</si>
  <si>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</si>
  <si>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</si>
  <si>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</si>
  <si>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</si>
  <si>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</si>
  <si>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</si>
  <si>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</si>
  <si>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</si>
  <si>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</si>
  <si>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</si>
  <si>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</si>
  <si>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</si>
  <si>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</si>
  <si>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</si>
  <si>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</si>
  <si>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</si>
  <si>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</si>
  <si>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</si>
  <si>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</si>
  <si>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</si>
  <si>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</si>
  <si>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</si>
  <si>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</si>
  <si>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</si>
  <si>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</si>
  <si>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</si>
  <si>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</si>
  <si>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</si>
  <si>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</si>
  <si>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</si>
  <si>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</si>
  <si>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</si>
  <si>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</si>
  <si>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</si>
  <si>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</si>
  <si>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</si>
  <si>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</si>
  <si>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</si>
  <si>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</si>
  <si>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</si>
  <si>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</si>
  <si>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</si>
  <si>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</si>
  <si>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</si>
  <si>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</si>
  <si>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</si>
  <si>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</si>
  <si>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</si>
  <si>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</si>
  <si>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</si>
  <si>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</si>
  <si>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</si>
  <si>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</si>
  <si>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</si>
  <si>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</si>
  <si>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</si>
  <si>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</si>
  <si>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</si>
  <si>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</si>
  <si>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</si>
  <si>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</si>
  <si>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</si>
  <si>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</si>
  <si>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</si>
  <si>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</si>
  <si>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</si>
  <si>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</si>
  <si>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</si>
  <si>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</si>
  <si>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</si>
  <si>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</si>
  <si>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</si>
  <si>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</si>
  <si>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</si>
  <si>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</si>
  <si>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</si>
  <si>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</si>
  <si>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</si>
  <si>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</si>
  <si>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</si>
  <si>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</si>
  <si>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</si>
  <si>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</si>
  <si>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</si>
  <si>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</si>
  <si>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</si>
  <si>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</si>
  <si>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</si>
  <si>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</si>
  <si>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</si>
  <si>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</si>
  <si>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</si>
  <si>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</si>
  <si>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</si>
  <si>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</si>
  <si>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</si>
  <si>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</si>
  <si>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</si>
  <si>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</si>
  <si>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</si>
  <si>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</si>
  <si>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</si>
  <si>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</si>
  <si>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</si>
  <si>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</si>
  <si>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</si>
  <si>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</si>
  <si>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</si>
  <si>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</si>
  <si>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</si>
  <si>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</si>
  <si>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</si>
  <si>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</si>
  <si>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</si>
  <si>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</si>
  <si>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</si>
  <si>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</si>
  <si>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</si>
  <si>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</si>
  <si>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</si>
  <si>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</si>
  <si>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</si>
  <si>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</si>
  <si>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</si>
  <si>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</si>
  <si>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</si>
  <si>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</si>
  <si>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</si>
  <si>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</si>
  <si>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</si>
  <si>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</si>
  <si>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</si>
  <si>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</si>
  <si>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</si>
  <si>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</si>
  <si>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</si>
  <si>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</si>
  <si>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</si>
  <si>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</si>
  <si>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</si>
  <si>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</si>
  <si>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</si>
  <si>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</si>
  <si>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</si>
  <si>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</si>
  <si>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</si>
  <si>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</si>
  <si>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</si>
  <si>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</si>
  <si>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</si>
  <si>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</si>
  <si>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</si>
  <si>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</si>
  <si>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</si>
  <si>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</si>
  <si>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</si>
  <si>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</si>
  <si>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</si>
  <si>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</si>
  <si>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</si>
  <si>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</si>
  <si>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</si>
  <si>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</si>
  <si>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</si>
  <si>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</si>
  <si>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</si>
  <si>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</si>
  <si>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</si>
  <si>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</si>
  <si>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</si>
  <si>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</si>
  <si>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</si>
  <si>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</si>
  <si>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</si>
  <si>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</si>
  <si>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</si>
  <si>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</si>
  <si>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</si>
  <si>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</si>
  <si>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</si>
  <si>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</si>
  <si>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</si>
  <si>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</si>
  <si>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</si>
  <si>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</si>
  <si>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</si>
  <si>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</si>
  <si>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</si>
  <si>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</si>
  <si>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</si>
  <si>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</si>
  <si>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</si>
  <si>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</si>
  <si>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</si>
  <si>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</si>
  <si>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</si>
  <si>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</si>
  <si>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</si>
  <si>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</si>
  <si>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</si>
  <si>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</si>
  <si>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</si>
  <si>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</si>
  <si>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</si>
  <si>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</si>
  <si>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</si>
  <si>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</si>
  <si>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</si>
  <si>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</si>
  <si>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</si>
  <si>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</si>
  <si>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</si>
  <si>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</si>
  <si>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</si>
  <si>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</si>
  <si>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</si>
  <si>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</si>
  <si>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</si>
  <si>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</si>
  <si>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</si>
  <si>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</si>
  <si>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</si>
  <si>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</si>
  <si>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</si>
  <si>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</si>
  <si>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</si>
  <si>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</si>
  <si>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</si>
  <si>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</si>
  <si>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</si>
  <si>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</si>
  <si>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</si>
  <si>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</si>
  <si>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</si>
  <si>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</si>
  <si>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</si>
  <si>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</si>
  <si>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</si>
  <si>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</si>
  <si>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</si>
  <si>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</si>
  <si>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</si>
  <si>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</si>
  <si>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</si>
  <si>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</si>
  <si>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</si>
  <si>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</si>
  <si>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</si>
  <si>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</si>
  <si>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</si>
  <si>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</si>
  <si>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</si>
  <si>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</si>
  <si>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</si>
  <si>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</si>
  <si>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</si>
  <si>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</si>
  <si>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</si>
  <si>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</si>
  <si>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</si>
  <si>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</si>
  <si>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</si>
  <si>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</si>
  <si>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</si>
  <si>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</si>
  <si>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</si>
  <si>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</si>
  <si>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</si>
  <si>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</si>
  <si>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</si>
  <si>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</si>
  <si>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</si>
  <si>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</si>
  <si>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</si>
  <si>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</si>
  <si>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</si>
  <si>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</si>
  <si>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</si>
  <si>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</si>
  <si>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</si>
  <si>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</si>
  <si>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</si>
  <si>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</si>
  <si>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</si>
  <si>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</si>
  <si>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</si>
  <si>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</si>
  <si>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</si>
  <si>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</si>
  <si>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</si>
  <si>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</si>
  <si>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</si>
  <si>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</si>
  <si>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</si>
  <si>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</si>
  <si>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</si>
  <si>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</si>
  <si>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</si>
  <si>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</si>
  <si>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</si>
  <si>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</si>
  <si>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</si>
  <si>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</si>
  <si>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</si>
  <si>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</si>
  <si>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</si>
  <si>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</si>
  <si>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</si>
  <si>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</si>
  <si>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</si>
  <si>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</si>
  <si>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</si>
  <si>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</si>
  <si>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</si>
  <si>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</si>
  <si>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</si>
  <si>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</si>
  <si>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</si>
  <si>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</si>
  <si>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</si>
  <si>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</si>
  <si>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</si>
  <si>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</si>
  <si>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</si>
  <si>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</si>
  <si>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</si>
  <si>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</si>
  <si>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</si>
  <si>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</si>
  <si>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</si>
  <si>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</si>
  <si>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</si>
  <si>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</si>
  <si>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</si>
  <si>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</si>
  <si>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</si>
  <si>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</si>
  <si>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</si>
  <si>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</si>
  <si>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</si>
  <si>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</si>
  <si>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</si>
  <si>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</si>
  <si>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</si>
  <si>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</si>
  <si>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</si>
  <si>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</si>
  <si>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</si>
  <si>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</si>
  <si>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</si>
  <si>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</si>
  <si>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</si>
  <si>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</si>
  <si>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</si>
  <si>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</si>
  <si>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</si>
  <si>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</si>
  <si>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</si>
  <si>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</si>
  <si>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</si>
  <si>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</si>
  <si>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</si>
  <si>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</si>
  <si>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</si>
  <si>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</si>
  <si>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</si>
  <si>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</si>
  <si>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</si>
  <si>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</si>
  <si>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</si>
  <si>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</si>
  <si>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</si>
  <si>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</si>
  <si>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</si>
  <si>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</si>
  <si>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</si>
  <si>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</si>
  <si>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</si>
  <si>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</si>
  <si>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</si>
  <si>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</si>
  <si>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</si>
  <si>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</si>
  <si>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</si>
  <si>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</si>
  <si>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</si>
  <si>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</si>
  <si>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</si>
  <si>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</si>
  <si>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</si>
  <si>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</si>
  <si>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</si>
  <si>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</si>
  <si>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</si>
  <si>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</si>
  <si>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</si>
  <si>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</si>
  <si>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</si>
  <si>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</si>
  <si>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</si>
  <si>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</si>
  <si>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</si>
  <si>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</si>
  <si>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</si>
  <si>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</si>
  <si>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</si>
  <si>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</si>
  <si>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</si>
  <si>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</si>
  <si>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</si>
  <si>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</si>
  <si>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</si>
  <si>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</si>
  <si>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</si>
  <si>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</si>
  <si>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</si>
  <si>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</si>
  <si>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</si>
  <si>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</si>
  <si>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</si>
  <si>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</si>
  <si>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</si>
  <si>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</si>
  <si>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</si>
  <si>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</si>
  <si>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</si>
  <si>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</si>
  <si>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</si>
  <si>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</si>
  <si>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</si>
  <si>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</si>
  <si>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</si>
  <si>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</si>
  <si>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</si>
  <si>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</si>
  <si>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</si>
  <si>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</si>
  <si>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</si>
  <si>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</si>
  <si>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</si>
  <si>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</si>
  <si>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</si>
  <si>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</si>
  <si>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</si>
  <si>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</si>
  <si>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</si>
  <si>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</si>
  <si>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</si>
  <si>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</si>
  <si>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</si>
  <si>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</si>
  <si>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</si>
  <si>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</si>
  <si>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</si>
  <si>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</si>
  <si>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</si>
  <si>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</si>
  <si>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</si>
  <si>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</si>
  <si>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</si>
  <si>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</si>
  <si>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</si>
  <si>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</si>
  <si>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</si>
  <si>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</si>
  <si>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</si>
  <si>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</si>
  <si>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</si>
  <si>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</si>
  <si>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</si>
  <si>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</si>
  <si>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</si>
  <si>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</si>
  <si>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</si>
  <si>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</si>
  <si>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</si>
  <si>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</si>
  <si>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</si>
  <si>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</si>
  <si>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</si>
  <si>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</si>
  <si>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</si>
  <si>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</si>
  <si>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</si>
  <si>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</si>
  <si>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</si>
  <si>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</si>
  <si>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</si>
  <si>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</si>
  <si>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</si>
  <si>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</si>
  <si>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</si>
  <si>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</si>
  <si>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</si>
  <si>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</si>
  <si>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</si>
  <si>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</si>
  <si>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</si>
  <si>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</si>
  <si>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</si>
  <si>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</si>
  <si>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</si>
  <si>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</si>
  <si>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</si>
  <si>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</si>
  <si>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</si>
  <si>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</si>
  <si>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</si>
  <si>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</si>
  <si>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</si>
  <si>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</si>
  <si>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</si>
  <si>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</si>
  <si>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</si>
  <si>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</si>
  <si>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</si>
  <si>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</si>
  <si>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</si>
  <si>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</si>
  <si>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</si>
  <si>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</si>
  <si>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</si>
  <si>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</si>
  <si>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</si>
  <si>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</si>
  <si>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</si>
  <si>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</si>
  <si>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</si>
  <si>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</si>
  <si>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</si>
  <si>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</si>
  <si>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</si>
  <si>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</si>
  <si>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</si>
  <si>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</si>
  <si>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</si>
  <si>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</si>
  <si>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</si>
  <si>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</si>
  <si>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</si>
  <si>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</si>
  <si>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</si>
  <si>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</si>
  <si>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</si>
  <si>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</si>
  <si>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</si>
  <si>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</si>
  <si>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</si>
  <si>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</si>
  <si>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</si>
  <si>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</si>
  <si>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</si>
  <si>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</si>
  <si>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</si>
  <si>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</si>
  <si>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</si>
  <si>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</si>
  <si>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</si>
  <si>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</si>
  <si>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</si>
  <si>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</si>
  <si>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</si>
  <si>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</si>
  <si>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</si>
  <si>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</si>
  <si>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</si>
  <si>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</si>
  <si>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</si>
  <si>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</si>
  <si>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</si>
  <si>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</si>
  <si>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</si>
  <si>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</si>
  <si>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</si>
  <si>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</si>
  <si>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</si>
  <si>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</si>
  <si>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</si>
  <si>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</si>
  <si>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</si>
  <si>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</si>
  <si>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</si>
  <si>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</si>
  <si>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</si>
  <si>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</si>
  <si>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</si>
  <si>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</si>
  <si>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</si>
  <si>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</si>
  <si>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</si>
  <si>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</si>
  <si>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</si>
  <si>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</si>
  <si>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</si>
  <si>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</si>
  <si>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</si>
  <si>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</si>
  <si>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</si>
  <si>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</si>
  <si>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</si>
  <si>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</si>
  <si>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</si>
  <si>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</si>
  <si>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</si>
  <si>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</si>
  <si>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</si>
  <si>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</si>
  <si>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</si>
  <si>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</si>
  <si>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</si>
  <si>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</si>
  <si>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</si>
  <si>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</si>
  <si>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</si>
  <si>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</si>
  <si>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</si>
  <si>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</si>
  <si>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</si>
  <si>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</si>
  <si>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</si>
  <si>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</si>
  <si>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</si>
  <si>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</si>
  <si>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</si>
  <si>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</si>
  <si>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</si>
  <si>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</si>
  <si>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</si>
  <si>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</si>
  <si>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</si>
  <si>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</si>
  <si>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</si>
  <si>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</si>
  <si>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</si>
  <si>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</si>
  <si>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</si>
  <si>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</si>
  <si>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</si>
  <si>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</si>
  <si>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</si>
  <si>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</si>
  <si>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</si>
  <si>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</si>
  <si>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</si>
  <si>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</si>
  <si>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</si>
  <si>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</si>
  <si>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</si>
  <si>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</si>
  <si>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</si>
  <si>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</si>
  <si>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</si>
  <si>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</si>
  <si>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</si>
  <si>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</si>
  <si>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</si>
  <si>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</si>
  <si>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</si>
  <si>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</si>
  <si>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</si>
  <si>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</si>
  <si>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</si>
  <si>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</si>
  <si>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</si>
  <si>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</si>
  <si>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</si>
  <si>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</si>
  <si>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</si>
  <si>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</si>
  <si>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</si>
  <si>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</si>
  <si>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</si>
  <si>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</si>
  <si>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</si>
  <si>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</si>
  <si>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</si>
  <si>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</si>
  <si>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</si>
  <si>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</si>
  <si>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</si>
  <si>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</si>
  <si>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</si>
  <si>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</si>
  <si>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</si>
  <si>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</si>
  <si>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</si>
  <si>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</si>
  <si>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</si>
  <si>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</si>
  <si>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</si>
  <si>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</si>
  <si>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</si>
  <si>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</si>
  <si>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</si>
  <si>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</si>
  <si>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</si>
  <si>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</si>
  <si>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</si>
  <si>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</si>
  <si>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</si>
  <si>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</si>
  <si>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</si>
  <si>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</si>
  <si>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</si>
  <si>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</si>
  <si>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</si>
  <si>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</si>
  <si>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</si>
  <si>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</si>
  <si>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</si>
  <si>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</si>
  <si>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</si>
  <si>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</si>
  <si>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</si>
  <si>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</si>
  <si>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</si>
  <si>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</si>
  <si>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</si>
  <si>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</si>
  <si>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</si>
  <si>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</si>
  <si>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</si>
  <si>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</si>
  <si>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</si>
  <si>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</si>
  <si>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</si>
  <si>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</si>
  <si>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</si>
  <si>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</si>
  <si>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</si>
  <si>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</si>
  <si>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</si>
  <si>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</si>
  <si>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</si>
  <si>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</si>
  <si>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</si>
  <si>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</si>
  <si>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</si>
  <si>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</si>
  <si>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</si>
  <si>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</si>
  <si>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</si>
  <si>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</si>
  <si>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</si>
  <si>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</si>
  <si>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</si>
  <si>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</si>
  <si>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</si>
  <si>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</si>
  <si>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</si>
  <si>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</si>
  <si>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</si>
  <si>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</si>
  <si>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</si>
  <si>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</si>
  <si>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</si>
  <si>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</si>
  <si>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</si>
  <si>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</si>
  <si>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</si>
  <si>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</si>
  <si>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</si>
  <si>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</si>
  <si>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</si>
  <si>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</si>
  <si>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</si>
  <si>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</si>
  <si>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</si>
  <si>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</si>
  <si>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</si>
  <si>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</si>
  <si>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</si>
  <si>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</si>
  <si>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</si>
  <si>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</si>
  <si>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</si>
  <si>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</si>
  <si>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</si>
  <si>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</si>
  <si>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</si>
  <si>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</si>
  <si>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</si>
  <si>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</si>
  <si>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</si>
  <si>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</si>
  <si>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</si>
  <si>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</si>
  <si>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</si>
  <si>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</si>
  <si>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</si>
  <si>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</si>
  <si>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</si>
  <si>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</si>
  <si>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</si>
  <si>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</si>
  <si>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</si>
  <si>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</si>
  <si>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</si>
  <si>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</si>
  <si>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</si>
  <si>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</si>
  <si>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</si>
  <si>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</si>
  <si>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</si>
  <si>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</si>
  <si>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</si>
  <si>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</si>
  <si>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</si>
  <si>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</si>
  <si>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</si>
  <si>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</si>
  <si>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</si>
  <si>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</si>
  <si>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</si>
  <si>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</si>
  <si>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</si>
  <si>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</si>
  <si>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</si>
  <si>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</si>
  <si>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</si>
  <si>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</si>
  <si>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</si>
  <si>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</si>
  <si>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</si>
  <si>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</si>
  <si>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</si>
  <si>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</si>
  <si>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</si>
  <si>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</si>
  <si>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</si>
  <si>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</si>
  <si>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</si>
  <si>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</si>
  <si>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</si>
  <si>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</si>
  <si>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</si>
  <si>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</si>
  <si>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</si>
  <si>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</si>
  <si>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</si>
  <si>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</si>
  <si>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</si>
  <si>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</si>
  <si>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</si>
  <si>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</si>
  <si>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</si>
  <si>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</si>
  <si>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</si>
  <si>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</si>
  <si>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</si>
  <si>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</si>
  <si>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</si>
  <si>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</si>
  <si>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</si>
  <si>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</si>
  <si>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</si>
  <si>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</si>
  <si>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</si>
  <si>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</si>
  <si>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</si>
  <si>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</si>
  <si>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</si>
  <si>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</si>
  <si>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</si>
  <si>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</si>
  <si>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</si>
  <si>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</si>
  <si>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</si>
  <si>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</si>
  <si>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</si>
  <si>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</si>
  <si>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</si>
  <si>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</si>
  <si>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</si>
  <si>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</si>
  <si>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</si>
  <si>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</si>
  <si>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</si>
  <si>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</si>
  <si>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</si>
  <si>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</si>
  <si>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</si>
  <si>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</si>
  <si>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</si>
  <si>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</si>
  <si>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</si>
  <si>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</si>
  <si>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</si>
  <si>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</si>
  <si>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</si>
  <si>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</si>
  <si>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</si>
  <si>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</si>
  <si>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</si>
  <si>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</si>
  <si>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</si>
  <si>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</si>
  <si>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</si>
  <si>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</si>
  <si>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</si>
  <si>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</si>
  <si>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</si>
  <si>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</si>
  <si>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</si>
  <si>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</si>
  <si>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</si>
  <si>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</si>
  <si>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</si>
  <si>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</si>
  <si>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</si>
  <si>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</si>
  <si>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</si>
  <si>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</si>
  <si>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</si>
  <si>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</si>
  <si>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</si>
  <si>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</si>
  <si>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</si>
  <si>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</si>
  <si>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</si>
  <si>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</si>
  <si>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</si>
  <si>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</si>
  <si>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</si>
  <si>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</si>
  <si>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</si>
  <si>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</si>
  <si>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</si>
  <si>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</si>
  <si>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</si>
  <si>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</si>
  <si>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</si>
  <si>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</si>
  <si>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</si>
  <si>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</si>
  <si>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</si>
  <si>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</si>
  <si>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</si>
  <si>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</si>
  <si>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</si>
  <si>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</si>
  <si>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</si>
  <si>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</si>
  <si>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</si>
  <si>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</si>
  <si>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</si>
  <si>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</si>
  <si>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</si>
  <si>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</si>
  <si>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</si>
  <si>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</si>
  <si>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</si>
  <si>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</si>
  <si>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</si>
  <si>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</si>
  <si>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</si>
  <si>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</si>
  <si>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</si>
  <si>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</si>
  <si>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</si>
  <si>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</si>
  <si>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</si>
  <si>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</si>
  <si>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</si>
  <si>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</si>
  <si>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</si>
  <si>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</si>
  <si>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</si>
  <si>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</si>
  <si>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</si>
  <si>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</si>
  <si>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</si>
  <si>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</si>
  <si>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</si>
  <si>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</si>
  <si>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</si>
  <si>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</si>
  <si>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</si>
  <si>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</si>
  <si>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</si>
  <si>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</si>
  <si>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</si>
  <si>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</si>
  <si>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</si>
  <si>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</si>
  <si>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</si>
  <si>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</si>
  <si>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</si>
  <si>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</si>
  <si>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</si>
  <si>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</si>
  <si>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</si>
  <si>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</si>
  <si>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</si>
  <si>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</si>
  <si>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</si>
  <si>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</si>
  <si>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</si>
  <si>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</si>
  <si>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</si>
  <si>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</si>
  <si>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</si>
  <si>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</si>
  <si>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</si>
  <si>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</si>
  <si>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</si>
  <si>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</si>
  <si>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</si>
  <si>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</si>
  <si>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</si>
  <si>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</si>
  <si>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</si>
  <si>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</si>
  <si>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</si>
  <si>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</si>
  <si>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</si>
  <si>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</si>
  <si>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</si>
  <si>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</si>
  <si>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</si>
  <si>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</si>
  <si>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</si>
  <si>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</si>
  <si>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</si>
  <si>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</si>
  <si>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</si>
  <si>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</si>
  <si>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</si>
  <si>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</si>
  <si>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</si>
  <si>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</si>
  <si>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</si>
  <si>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</si>
  <si>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</si>
  <si>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</si>
  <si>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</si>
  <si>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</si>
  <si>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</si>
  <si>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</si>
  <si>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</si>
  <si>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</si>
  <si>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</si>
  <si>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</si>
  <si>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</si>
  <si>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</si>
  <si>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</si>
  <si>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</si>
  <si>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</si>
  <si>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</si>
  <si>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</si>
  <si>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</si>
  <si>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</si>
  <si>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</si>
  <si>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</si>
  <si>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</si>
  <si>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</si>
  <si>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</si>
  <si>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</si>
  <si>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</si>
  <si>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</si>
  <si>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</si>
  <si>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</si>
  <si>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</si>
  <si>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</si>
  <si>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</si>
  <si>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</si>
  <si>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</si>
  <si>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</si>
  <si>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</si>
  <si>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</si>
  <si>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</si>
  <si>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</si>
  <si>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</si>
  <si>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</si>
  <si>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</si>
  <si>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</si>
  <si>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</si>
  <si>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</si>
  <si>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</si>
  <si>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</si>
  <si>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</si>
  <si>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</si>
  <si>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</si>
  <si>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</si>
  <si>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</si>
  <si>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</si>
  <si>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</si>
  <si>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</si>
  <si>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</si>
  <si>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</si>
  <si>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</si>
  <si>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</si>
  <si>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</si>
  <si>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</si>
  <si>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</si>
  <si>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</si>
  <si>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</si>
  <si>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</si>
  <si>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</si>
  <si>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</si>
  <si>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</si>
  <si>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</si>
  <si>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</si>
  <si>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</si>
  <si>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</si>
  <si>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</si>
  <si>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</si>
  <si>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</si>
  <si>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</si>
  <si>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</si>
  <si>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</si>
  <si>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</si>
  <si>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</si>
  <si>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</si>
  <si>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</si>
  <si>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</si>
  <si>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</si>
  <si>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</si>
  <si>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</si>
  <si>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</si>
  <si>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</si>
  <si>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</si>
  <si>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</si>
  <si>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</si>
  <si>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</si>
  <si>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</si>
  <si>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</si>
  <si>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</si>
  <si>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</si>
  <si>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</si>
  <si>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</si>
  <si>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</si>
  <si>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</si>
  <si>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</si>
  <si>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</si>
  <si>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</si>
  <si>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</si>
  <si>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</si>
  <si>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</si>
  <si>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</si>
  <si>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</si>
  <si>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</si>
  <si>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</si>
  <si>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</si>
  <si>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</si>
  <si>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</si>
  <si>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</si>
  <si>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</si>
  <si>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</si>
  <si>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</si>
  <si>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</si>
  <si>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</si>
  <si>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</si>
  <si>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</si>
  <si>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</si>
  <si>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</si>
  <si>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</si>
  <si>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</si>
  <si>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</si>
  <si>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</si>
  <si>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</si>
  <si>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</si>
  <si>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</si>
  <si>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</si>
  <si>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</si>
  <si>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</si>
  <si>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</si>
  <si>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</si>
  <si>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</si>
  <si>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</si>
  <si>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</si>
  <si>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</si>
  <si>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</si>
  <si>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</si>
  <si>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</si>
  <si>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</si>
  <si>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</si>
  <si>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</si>
  <si>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</si>
  <si>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</si>
  <si>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</si>
  <si>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</si>
  <si>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</si>
  <si>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</si>
  <si>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</si>
  <si>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</si>
  <si>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</si>
  <si>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</si>
  <si>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</si>
  <si>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</si>
  <si>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</si>
  <si>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</si>
  <si>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</si>
  <si>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</si>
  <si>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</si>
  <si>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</si>
  <si>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</si>
  <si>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</si>
  <si>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</si>
  <si>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</si>
  <si>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</si>
  <si>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</si>
  <si>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</si>
  <si>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</si>
  <si>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</si>
  <si>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</si>
  <si>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</si>
  <si>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</si>
  <si>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</si>
  <si>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</si>
  <si>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</si>
  <si>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</si>
  <si>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</si>
  <si>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</si>
  <si>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</si>
  <si>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</si>
  <si>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</si>
  <si>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</si>
  <si>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</si>
  <si>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</si>
  <si>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</si>
  <si>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</si>
  <si>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</si>
  <si>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</si>
  <si>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</si>
  <si>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</si>
  <si>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</si>
  <si>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</si>
  <si>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</si>
  <si>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</si>
  <si>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</si>
  <si>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</si>
  <si>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</si>
  <si>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</si>
  <si>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</si>
  <si>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</si>
  <si>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</si>
  <si>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</si>
  <si>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</si>
  <si>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</si>
  <si>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</si>
  <si>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</si>
  <si>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</si>
  <si>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</si>
  <si>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</si>
  <si>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</si>
  <si>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</si>
  <si>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</si>
  <si>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</si>
  <si>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</si>
  <si>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</si>
  <si>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</si>
  <si>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</si>
  <si>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</si>
  <si>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</si>
  <si>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</si>
  <si>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</si>
  <si>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</si>
  <si>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</si>
  <si>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</si>
  <si>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</si>
  <si>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</si>
  <si>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</si>
  <si>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</si>
  <si>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</si>
  <si>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</si>
  <si>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</si>
  <si>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</si>
  <si>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</si>
  <si>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</si>
  <si>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</si>
  <si>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</si>
  <si>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</si>
  <si>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</si>
  <si>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</si>
  <si>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</si>
  <si>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</si>
  <si>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</si>
  <si>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</si>
  <si>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</si>
  <si>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</si>
  <si>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</si>
  <si>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</si>
  <si>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</si>
  <si>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</si>
  <si>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</si>
  <si>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</si>
  <si>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</si>
  <si>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</si>
  <si>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</si>
  <si>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</si>
  <si>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</si>
  <si>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</si>
  <si>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</si>
  <si>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</si>
  <si>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</si>
  <si>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</si>
  <si>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</si>
  <si>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</si>
  <si>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</si>
  <si>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</si>
  <si>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</si>
  <si>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</si>
  <si>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</si>
  <si>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</si>
  <si>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</si>
  <si>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</si>
  <si>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</si>
  <si>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</si>
  <si>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</si>
  <si>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</si>
  <si>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</si>
  <si>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</si>
  <si>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</si>
  <si>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</si>
  <si>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</si>
  <si>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</si>
  <si>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</si>
  <si>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</si>
  <si>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</si>
  <si>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</si>
  <si>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</si>
  <si>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</si>
  <si>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</si>
  <si>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</si>
  <si>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</si>
  <si>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</si>
  <si>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</si>
  <si>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</si>
  <si>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</si>
  <si>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</si>
  <si>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</si>
  <si>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</si>
  <si>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</si>
  <si>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</si>
  <si>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</si>
  <si>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</si>
  <si>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</si>
  <si>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</si>
  <si>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</si>
  <si>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</si>
  <si>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</si>
  <si>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</si>
  <si>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</si>
  <si>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</si>
  <si>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</si>
  <si>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</si>
  <si>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</si>
  <si>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</si>
  <si>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</si>
  <si>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</si>
  <si>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</si>
  <si>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</si>
  <si>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</si>
  <si>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</si>
  <si>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</si>
  <si>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</si>
  <si>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</si>
  <si>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</si>
  <si>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</si>
  <si>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</si>
  <si>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</si>
  <si>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</si>
  <si>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</si>
  <si>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</si>
  <si>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</si>
  <si>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</si>
  <si>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</si>
  <si>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</si>
  <si>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</si>
  <si>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</si>
  <si>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</si>
  <si>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</si>
  <si>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</si>
  <si>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</si>
  <si>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</si>
  <si>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</si>
  <si>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</si>
  <si>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</si>
  <si>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</si>
  <si>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</si>
  <si>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</si>
  <si>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</si>
  <si>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</si>
  <si>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</si>
  <si>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</si>
  <si>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</si>
  <si>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</si>
  <si>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</si>
  <si>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</si>
  <si>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</si>
  <si>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</si>
  <si>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</si>
  <si>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</si>
  <si>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</si>
  <si>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</si>
  <si>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</si>
  <si>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</si>
  <si>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</si>
  <si>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</si>
  <si>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</si>
  <si>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</si>
  <si>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</si>
  <si>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</si>
  <si>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</si>
  <si>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</si>
  <si>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</si>
  <si>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</si>
  <si>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</si>
  <si>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</si>
  <si>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</si>
  <si>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</si>
  <si>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</si>
  <si>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</si>
  <si>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</si>
  <si>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</si>
  <si>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</si>
  <si>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</si>
  <si>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</si>
  <si>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</si>
  <si>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</si>
  <si>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</si>
  <si>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</si>
  <si>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</si>
  <si>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</si>
  <si>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</si>
  <si>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</si>
  <si>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</si>
  <si>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</si>
  <si>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</si>
  <si>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</si>
  <si>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</si>
  <si>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</si>
  <si>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</si>
  <si>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</si>
  <si>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</si>
  <si>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</si>
  <si>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</si>
  <si>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</si>
  <si>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</si>
  <si>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</si>
  <si>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</si>
  <si>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</si>
  <si>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Reporting Date: 10/10/2022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</si>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</sst>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
      <sz val="11"/>
      <color theme="1"/>
      <name val="Calibri"/>
      <scheme val="minor"/>
    </font>
    <font>
      <sz val="11"/>
      <name val="Calibri"/>
      <family val="2"/>
      <scheme val="minor"/>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2">
    <xf numFmtId="0" fontId="0" fillId="0" borderId="0"/>
    <xf numFmtId="9" fontId="45" fillId="0" borderId="0" applyFont="0" applyFill="0" applyBorder="0" applyAlignment="0" applyProtection="0"/>
  </cellStyleXfs>
  <cellXfs count="101">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applyFont="1" applyAlignment="1"/>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165" fontId="46" fillId="0" borderId="12" xfId="1" applyNumberFormat="1"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27" sqref="A27"/>
    </sheetView>
  </sheetViews>
  <sheetFormatPr baseColWidth="10" defaultColWidth="14.453125" defaultRowHeight="15" customHeight="1"/>
  <cols>
    <col min="1" max="1" width="242" customWidth="1"/>
    <col min="2" max="26" width="9.0898437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tabSelected="1" workbookViewId="0">
      <selection activeCell="F11" sqref="F11"/>
    </sheetView>
  </sheetViews>
  <sheetFormatPr baseColWidth="10" defaultColWidth="14.453125" defaultRowHeight="15" customHeight="1"/>
  <cols>
    <col min="1" max="1" width="8.7265625" customWidth="1"/>
    <col min="2" max="10" width="12.453125" customWidth="1"/>
    <col min="11" max="26" width="8.7265625" customWidth="1"/>
  </cols>
  <sheetData>
    <row r="1" spans="2:10" ht="14.25" customHeight="1"/>
    <row r="2" spans="2:10" ht="14.25" customHeight="1">
      <c r="B2" s="12"/>
      <c r="C2" s="13"/>
      <c r="D2" s="13"/>
      <c r="E2" s="13"/>
      <c r="F2" s="13"/>
      <c r="G2" s="13"/>
      <c r="H2" s="13"/>
      <c r="I2" s="13"/>
      <c r="J2" s="14"/>
    </row>
    <row r="3" spans="2:10" ht="14.25" customHeight="1">
      <c r="B3" s="15"/>
      <c r="C3" s="16"/>
      <c r="D3" s="16"/>
      <c r="E3" s="16"/>
      <c r="F3" s="16"/>
      <c r="G3" s="16"/>
      <c r="H3" s="16"/>
      <c r="I3" s="16"/>
      <c r="J3" s="17"/>
    </row>
    <row r="4" spans="2:10" ht="14.25" customHeight="1">
      <c r="B4" s="15"/>
      <c r="C4" s="16"/>
      <c r="D4" s="16"/>
      <c r="E4" s="16"/>
      <c r="F4" s="16"/>
      <c r="G4" s="16"/>
      <c r="H4" s="16"/>
      <c r="I4" s="16"/>
      <c r="J4" s="17"/>
    </row>
    <row r="5" spans="2:10" ht="14.25" customHeight="1">
      <c r="B5" s="15"/>
      <c r="C5" s="16"/>
      <c r="D5" s="16"/>
      <c r="E5" s="18"/>
      <c r="F5" s="19" t="s">
        <v>161</v>
      </c>
      <c r="G5" s="16"/>
      <c r="H5" s="16"/>
      <c r="I5" s="16"/>
      <c r="J5" s="17"/>
    </row>
    <row r="6" spans="2:10" ht="41.25" customHeight="1">
      <c r="B6" s="15"/>
      <c r="C6" s="16"/>
      <c r="D6" s="16"/>
      <c r="E6" s="86" t="s">
        <v>162</v>
      </c>
      <c r="F6" s="87"/>
      <c r="G6" s="87"/>
      <c r="H6" s="16"/>
      <c r="I6" s="16"/>
      <c r="J6" s="17"/>
    </row>
    <row r="7" spans="2:10" ht="14.25" customHeight="1">
      <c r="B7" s="15"/>
      <c r="C7" s="16"/>
      <c r="D7" s="16"/>
      <c r="E7" s="16"/>
      <c r="F7" s="20" t="s">
        <v>163</v>
      </c>
      <c r="G7" s="16"/>
      <c r="H7" s="16"/>
      <c r="I7" s="16"/>
      <c r="J7" s="17"/>
    </row>
    <row r="8" spans="2:10" ht="14.25" customHeight="1">
      <c r="B8" s="15"/>
      <c r="C8" s="16"/>
      <c r="D8" s="16"/>
      <c r="E8" s="16"/>
      <c r="F8" s="20" t="s">
        <v>164</v>
      </c>
      <c r="G8" s="16"/>
      <c r="H8" s="16"/>
      <c r="I8" s="16"/>
      <c r="J8" s="17"/>
    </row>
    <row r="9" spans="2:10" ht="14.25" customHeight="1">
      <c r="B9" s="15"/>
      <c r="C9" s="16"/>
      <c r="D9" s="16"/>
      <c r="E9" s="16"/>
      <c r="F9" s="21" t="s">
        <v>1574</v>
      </c>
      <c r="G9" s="16"/>
      <c r="H9" s="16"/>
      <c r="I9" s="16"/>
      <c r="J9" s="17"/>
    </row>
    <row r="10" spans="2:10" ht="14.25" customHeight="1">
      <c r="B10" s="15"/>
      <c r="C10" s="16"/>
      <c r="D10" s="16"/>
      <c r="E10" s="16"/>
      <c r="F10" s="21" t="s">
        <v>1575</v>
      </c>
      <c r="G10" s="16"/>
      <c r="H10" s="16"/>
      <c r="I10" s="16"/>
      <c r="J10" s="17"/>
    </row>
    <row r="11" spans="2:10" ht="14.25" customHeight="1">
      <c r="B11" s="15"/>
      <c r="C11" s="16"/>
      <c r="D11" s="16"/>
      <c r="E11" s="16"/>
      <c r="F11" s="21"/>
      <c r="G11" s="16"/>
      <c r="H11" s="16"/>
      <c r="I11" s="16"/>
      <c r="J11" s="17"/>
    </row>
    <row r="12" spans="2:10" ht="14.25" customHeight="1">
      <c r="B12" s="15"/>
      <c r="C12" s="16"/>
      <c r="D12" s="16"/>
      <c r="E12" s="16"/>
      <c r="F12" s="16"/>
      <c r="G12" s="16"/>
      <c r="H12" s="16"/>
      <c r="I12" s="16"/>
      <c r="J12" s="17"/>
    </row>
    <row r="13" spans="2:10" ht="14.25" customHeight="1">
      <c r="B13" s="15"/>
      <c r="C13" s="16"/>
      <c r="D13" s="16"/>
      <c r="E13" s="16"/>
      <c r="F13" s="16"/>
      <c r="G13" s="16"/>
      <c r="H13" s="16"/>
      <c r="I13" s="16"/>
      <c r="J13" s="17"/>
    </row>
    <row r="14" spans="2:10" ht="14.25" customHeight="1">
      <c r="B14" s="15"/>
      <c r="C14" s="16"/>
      <c r="D14" s="16"/>
      <c r="E14" s="16"/>
      <c r="F14" s="16"/>
      <c r="G14" s="16"/>
      <c r="H14" s="16"/>
      <c r="I14" s="16"/>
      <c r="J14" s="17"/>
    </row>
    <row r="15" spans="2:10" ht="14.25" customHeight="1">
      <c r="B15" s="15"/>
      <c r="C15" s="16"/>
      <c r="D15" s="16"/>
      <c r="E15" s="16"/>
      <c r="F15" s="16"/>
      <c r="G15" s="16"/>
      <c r="H15" s="16"/>
      <c r="I15" s="16"/>
      <c r="J15" s="17"/>
    </row>
    <row r="16" spans="2:10" ht="14.25" customHeight="1">
      <c r="B16" s="15"/>
      <c r="C16" s="16"/>
      <c r="D16" s="16"/>
      <c r="E16" s="16"/>
      <c r="F16" s="16"/>
      <c r="G16" s="16"/>
      <c r="H16" s="16"/>
      <c r="I16" s="16"/>
      <c r="J16" s="17"/>
    </row>
    <row r="17" spans="2:10" ht="14.25" customHeight="1">
      <c r="B17" s="15"/>
      <c r="C17" s="16"/>
      <c r="D17" s="16"/>
      <c r="E17" s="16"/>
      <c r="F17" s="16"/>
      <c r="G17" s="16"/>
      <c r="H17" s="16"/>
      <c r="I17" s="16"/>
      <c r="J17" s="17"/>
    </row>
    <row r="18" spans="2:10" ht="14.25" customHeight="1">
      <c r="B18" s="15"/>
      <c r="C18" s="16"/>
      <c r="D18" s="16"/>
      <c r="E18" s="16"/>
      <c r="F18" s="16"/>
      <c r="G18" s="16"/>
      <c r="H18" s="16"/>
      <c r="I18" s="16"/>
      <c r="J18" s="17"/>
    </row>
    <row r="19" spans="2:10" ht="14.25" customHeight="1">
      <c r="B19" s="15"/>
      <c r="C19" s="16"/>
      <c r="D19" s="16"/>
      <c r="E19" s="16"/>
      <c r="F19" s="16"/>
      <c r="G19" s="16"/>
      <c r="H19" s="16"/>
      <c r="I19" s="16"/>
      <c r="J19" s="17"/>
    </row>
    <row r="20" spans="2:10" ht="14.25" customHeight="1">
      <c r="B20" s="15"/>
      <c r="C20" s="16"/>
      <c r="D20" s="16"/>
      <c r="E20" s="16"/>
      <c r="F20" s="16"/>
      <c r="G20" s="16"/>
      <c r="H20" s="16"/>
      <c r="I20" s="16"/>
      <c r="J20" s="17"/>
    </row>
    <row r="21" spans="2:10" ht="14.25" customHeight="1">
      <c r="B21" s="15"/>
      <c r="C21" s="16"/>
      <c r="D21" s="16"/>
      <c r="E21" s="16"/>
      <c r="F21" s="16"/>
      <c r="G21" s="16"/>
      <c r="H21" s="16"/>
      <c r="I21" s="16"/>
      <c r="J21" s="17"/>
    </row>
    <row r="22" spans="2:10" ht="14.25" customHeight="1">
      <c r="B22" s="15"/>
      <c r="C22" s="16"/>
      <c r="D22" s="16"/>
      <c r="E22" s="16"/>
      <c r="F22" s="22" t="s">
        <v>165</v>
      </c>
      <c r="G22" s="16"/>
      <c r="H22" s="16"/>
      <c r="I22" s="16"/>
      <c r="J22" s="17"/>
    </row>
    <row r="23" spans="2:10" ht="14.25" customHeight="1">
      <c r="B23" s="15"/>
      <c r="C23" s="16"/>
      <c r="D23" s="16"/>
      <c r="E23" s="16"/>
      <c r="F23" s="23"/>
      <c r="G23" s="16"/>
      <c r="H23" s="16"/>
      <c r="I23" s="16"/>
      <c r="J23" s="17"/>
    </row>
    <row r="24" spans="2:10" ht="14.25" customHeight="1">
      <c r="B24" s="15"/>
      <c r="C24" s="16"/>
      <c r="D24" s="88" t="s">
        <v>166</v>
      </c>
      <c r="E24" s="89"/>
      <c r="F24" s="89"/>
      <c r="G24" s="89"/>
      <c r="H24" s="90"/>
      <c r="I24" s="16"/>
      <c r="J24" s="17"/>
    </row>
    <row r="25" spans="2:10" ht="14.25" customHeight="1">
      <c r="B25" s="15"/>
      <c r="C25" s="16"/>
      <c r="D25" s="16"/>
      <c r="H25" s="16"/>
      <c r="I25" s="16"/>
      <c r="J25" s="17"/>
    </row>
    <row r="26" spans="2:10" ht="14.25" customHeight="1">
      <c r="B26" s="15"/>
      <c r="C26" s="16"/>
      <c r="D26" s="88" t="s">
        <v>167</v>
      </c>
      <c r="E26" s="89"/>
      <c r="F26" s="89"/>
      <c r="G26" s="89"/>
      <c r="H26" s="90"/>
      <c r="I26" s="16"/>
      <c r="J26" s="17"/>
    </row>
    <row r="27" spans="2:10" ht="14.25" customHeight="1">
      <c r="B27" s="15"/>
      <c r="C27" s="16"/>
      <c r="D27" s="24"/>
      <c r="E27" s="24"/>
      <c r="F27" s="24"/>
      <c r="G27" s="24"/>
      <c r="H27" s="24"/>
      <c r="I27" s="16"/>
      <c r="J27" s="17"/>
    </row>
    <row r="28" spans="2:10" ht="14.25" customHeight="1">
      <c r="B28" s="15"/>
      <c r="C28" s="16"/>
      <c r="D28" s="88" t="s">
        <v>168</v>
      </c>
      <c r="E28" s="89"/>
      <c r="F28" s="89"/>
      <c r="G28" s="89"/>
      <c r="H28" s="90"/>
      <c r="I28" s="16"/>
      <c r="J28" s="17"/>
    </row>
    <row r="29" spans="2:10" ht="14.25" customHeight="1">
      <c r="B29" s="25"/>
      <c r="C29" s="26"/>
      <c r="D29" s="27"/>
      <c r="E29" s="27"/>
      <c r="F29" s="27"/>
      <c r="G29" s="27"/>
      <c r="H29" s="27"/>
      <c r="I29" s="26"/>
      <c r="J29" s="28"/>
    </row>
    <row r="30" spans="2:10" ht="14.25" customHeight="1"/>
    <row r="31" spans="2:10" ht="14.25" customHeight="1"/>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C12" sqref="C12"/>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c r="A6" s="40"/>
      <c r="B6" s="41"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c r="A7" s="40"/>
      <c r="B7" s="42"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c r="A8" s="40"/>
      <c r="B8" s="43"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c r="A10" s="45" t="s">
        <v>177</v>
      </c>
      <c r="B10" s="45" t="s">
        <v>178</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c r="A11" s="48"/>
      <c r="B11" s="48" t="s">
        <v>179</v>
      </c>
      <c r="C11" s="48" t="s">
        <v>180</v>
      </c>
      <c r="D11" s="48"/>
      <c r="E11" s="48"/>
      <c r="F11" s="48" t="s">
        <v>181</v>
      </c>
      <c r="G11" s="48"/>
      <c r="H11" s="31"/>
      <c r="I11" s="31"/>
      <c r="J11" s="31"/>
      <c r="K11" s="31"/>
      <c r="L11" s="31"/>
      <c r="M11" s="31"/>
      <c r="N11" s="31"/>
      <c r="O11" s="31"/>
      <c r="P11" s="31"/>
      <c r="Q11" s="31"/>
      <c r="R11" s="31"/>
      <c r="S11" s="31"/>
      <c r="T11" s="31"/>
      <c r="U11" s="31"/>
      <c r="V11" s="31"/>
      <c r="W11" s="31"/>
      <c r="X11" s="31"/>
      <c r="Y11" s="31"/>
      <c r="Z11" s="31"/>
    </row>
    <row r="12" spans="1:26" ht="14.25" customHeight="1">
      <c r="A12" s="29" t="s">
        <v>182</v>
      </c>
      <c r="B12" s="29" t="s">
        <v>183</v>
      </c>
      <c r="C12" s="49">
        <v>9086.1349971699547</v>
      </c>
      <c r="D12" s="29"/>
      <c r="E12" s="29"/>
      <c r="F12" s="50">
        <f>IF($C$15=0,"",IF(C12="[for completion]","",C12/$C$15))</f>
        <v>0.9995390737948755</v>
      </c>
      <c r="G12" s="29"/>
      <c r="H12" s="31"/>
      <c r="I12" s="31"/>
      <c r="J12" s="31"/>
      <c r="K12" s="31"/>
      <c r="L12" s="31"/>
      <c r="M12" s="31"/>
      <c r="N12" s="31"/>
      <c r="O12" s="31"/>
      <c r="P12" s="31"/>
      <c r="Q12" s="31"/>
      <c r="R12" s="31"/>
      <c r="S12" s="31"/>
      <c r="T12" s="31"/>
      <c r="U12" s="31"/>
      <c r="V12" s="31"/>
      <c r="W12" s="31"/>
      <c r="X12" s="31"/>
      <c r="Y12" s="31"/>
      <c r="Z12" s="31"/>
    </row>
    <row r="13" spans="1:26" ht="14.25" customHeight="1">
      <c r="A13" s="29" t="s">
        <v>184</v>
      </c>
      <c r="B13" s="29" t="s">
        <v>185</v>
      </c>
      <c r="C13" s="49">
        <v>4.1899689899999988</v>
      </c>
      <c r="D13" s="29"/>
      <c r="E13" s="29"/>
      <c r="F13" s="50">
        <f t="shared" ref="F12:F14" si="0">IF($C$15=0,"",IF(C13="[for completion]","",C13/$C$15))</f>
        <v>4.6092620512443313E-4</v>
      </c>
      <c r="G13" s="29"/>
      <c r="H13" s="31"/>
      <c r="I13" s="31"/>
      <c r="J13" s="31"/>
      <c r="K13" s="31"/>
      <c r="L13" s="31"/>
      <c r="M13" s="31"/>
      <c r="N13" s="31"/>
      <c r="O13" s="31"/>
      <c r="P13" s="31"/>
      <c r="Q13" s="31"/>
      <c r="R13" s="31"/>
      <c r="S13" s="31"/>
      <c r="T13" s="31"/>
      <c r="U13" s="31"/>
      <c r="V13" s="31"/>
      <c r="W13" s="31"/>
      <c r="X13" s="31"/>
      <c r="Y13" s="31"/>
      <c r="Z13" s="31"/>
    </row>
    <row r="14" spans="1:26" ht="14.25" customHeight="1">
      <c r="A14" s="29" t="s">
        <v>186</v>
      </c>
      <c r="B14" s="29" t="s">
        <v>187</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c r="A15" s="29" t="s">
        <v>188</v>
      </c>
      <c r="B15" s="51" t="s">
        <v>189</v>
      </c>
      <c r="C15" s="49">
        <f>SUM(C12:C14)</f>
        <v>9090.3249661599548</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c r="A16" s="29" t="s">
        <v>190</v>
      </c>
      <c r="B16" s="52" t="s">
        <v>191</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c r="A17" s="29" t="s">
        <v>192</v>
      </c>
      <c r="B17" s="52" t="s">
        <v>193</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c r="A18" s="29" t="s">
        <v>194</v>
      </c>
      <c r="B18" s="52" t="s">
        <v>195</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c r="A19" s="29" t="s">
        <v>196</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c r="A20" s="29" t="s">
        <v>197</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c r="A21" s="29" t="s">
        <v>198</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c r="A22" s="29" t="s">
        <v>199</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c r="A23" s="29" t="s">
        <v>200</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c r="A24" s="29" t="s">
        <v>201</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c r="A25" s="29" t="s">
        <v>202</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c r="A26" s="29" t="s">
        <v>203</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c r="A27" s="48"/>
      <c r="B27" s="54" t="s">
        <v>204</v>
      </c>
      <c r="C27" s="48" t="s">
        <v>205</v>
      </c>
      <c r="D27" s="48" t="s">
        <v>206</v>
      </c>
      <c r="E27" s="55"/>
      <c r="F27" s="48" t="s">
        <v>207</v>
      </c>
      <c r="G27" s="48"/>
      <c r="H27" s="31"/>
      <c r="I27" s="31"/>
      <c r="J27" s="31"/>
      <c r="K27" s="31"/>
      <c r="L27" s="31"/>
      <c r="M27" s="31"/>
      <c r="N27" s="31"/>
      <c r="O27" s="31"/>
      <c r="P27" s="31"/>
      <c r="Q27" s="31"/>
      <c r="R27" s="31"/>
      <c r="S27" s="31"/>
      <c r="T27" s="31"/>
      <c r="U27" s="31"/>
      <c r="V27" s="31"/>
      <c r="W27" s="31"/>
      <c r="X27" s="31"/>
      <c r="Y27" s="31"/>
      <c r="Z27" s="31"/>
    </row>
    <row r="28" spans="1:26" ht="14.25" customHeight="1">
      <c r="A28" s="29" t="s">
        <v>208</v>
      </c>
      <c r="B28" s="29" t="s">
        <v>209</v>
      </c>
      <c r="C28" s="56">
        <v>83332</v>
      </c>
      <c r="D28" s="56">
        <v>49</v>
      </c>
      <c r="E28" s="56"/>
      <c r="F28" s="56">
        <f>IF(AND(C28="[For completion]",D28="[For completion]"),"",SUM(C28:D28))</f>
        <v>83381</v>
      </c>
      <c r="G28" s="29"/>
      <c r="H28" s="31"/>
      <c r="I28" s="31"/>
      <c r="J28" s="31"/>
      <c r="K28" s="31"/>
      <c r="L28" s="31"/>
      <c r="M28" s="31"/>
      <c r="N28" s="31"/>
      <c r="O28" s="31"/>
      <c r="P28" s="31"/>
      <c r="Q28" s="31"/>
      <c r="R28" s="31"/>
      <c r="S28" s="31"/>
      <c r="T28" s="31"/>
      <c r="U28" s="31"/>
      <c r="V28" s="31"/>
      <c r="W28" s="31"/>
      <c r="X28" s="31"/>
      <c r="Y28" s="31"/>
      <c r="Z28" s="31"/>
    </row>
    <row r="29" spans="1:26" ht="14.25" customHeight="1">
      <c r="A29" s="29" t="s">
        <v>210</v>
      </c>
      <c r="B29" s="57"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c r="A30" s="29" t="s">
        <v>212</v>
      </c>
      <c r="B30" s="57"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c r="A31" s="29" t="s">
        <v>214</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c r="A32" s="29" t="s">
        <v>215</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c r="A33" s="29" t="s">
        <v>216</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c r="A34" s="29" t="s">
        <v>217</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c r="A35" s="48"/>
      <c r="B35" s="54" t="s">
        <v>218</v>
      </c>
      <c r="C35" s="48" t="s">
        <v>219</v>
      </c>
      <c r="D35" s="48" t="s">
        <v>220</v>
      </c>
      <c r="E35" s="55"/>
      <c r="F35" s="48" t="s">
        <v>181</v>
      </c>
      <c r="G35" s="48"/>
      <c r="H35" s="31"/>
      <c r="I35" s="31"/>
      <c r="J35" s="31"/>
      <c r="K35" s="31"/>
      <c r="L35" s="31"/>
      <c r="M35" s="31"/>
      <c r="N35" s="31"/>
      <c r="O35" s="31"/>
      <c r="P35" s="31"/>
      <c r="Q35" s="31"/>
      <c r="R35" s="31"/>
      <c r="S35" s="31"/>
      <c r="T35" s="31"/>
      <c r="U35" s="31"/>
      <c r="V35" s="31"/>
      <c r="W35" s="31"/>
      <c r="X35" s="31"/>
      <c r="Y35" s="31"/>
      <c r="Z35" s="31"/>
    </row>
    <row r="36" spans="1:26" ht="14.25" customHeight="1">
      <c r="A36" s="29" t="s">
        <v>221</v>
      </c>
      <c r="B36" s="29" t="s">
        <v>222</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c r="A37" s="29" t="s">
        <v>223</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c r="A38" s="29" t="s">
        <v>224</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c r="A39" s="29" t="s">
        <v>225</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c r="A40" s="29" t="s">
        <v>226</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c r="A41" s="29" t="s">
        <v>227</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c r="A42" s="29" t="s">
        <v>228</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c r="A43" s="48"/>
      <c r="B43" s="54" t="s">
        <v>229</v>
      </c>
      <c r="C43" s="48" t="s">
        <v>219</v>
      </c>
      <c r="D43" s="48" t="s">
        <v>220</v>
      </c>
      <c r="E43" s="55"/>
      <c r="F43" s="48" t="s">
        <v>181</v>
      </c>
      <c r="G43" s="48"/>
      <c r="H43" s="31"/>
      <c r="I43" s="31"/>
      <c r="J43" s="31"/>
      <c r="K43" s="31"/>
      <c r="L43" s="31"/>
      <c r="M43" s="31"/>
      <c r="N43" s="31"/>
      <c r="O43" s="31"/>
      <c r="P43" s="31"/>
      <c r="Q43" s="31"/>
      <c r="R43" s="31"/>
      <c r="S43" s="31"/>
      <c r="T43" s="31"/>
      <c r="U43" s="31"/>
      <c r="V43" s="31"/>
      <c r="W43" s="31"/>
      <c r="X43" s="31"/>
      <c r="Y43" s="31"/>
      <c r="Z43" s="31"/>
    </row>
    <row r="44" spans="1:26" ht="14.25" customHeight="1">
      <c r="A44" s="29" t="s">
        <v>230</v>
      </c>
      <c r="B44" s="58" t="s">
        <v>231</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c r="A45" s="29" t="s">
        <v>232</v>
      </c>
      <c r="B45" s="29" t="s">
        <v>233</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c r="A46" s="29" t="s">
        <v>234</v>
      </c>
      <c r="B46" s="29" t="s">
        <v>235</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c r="A47" s="29" t="s">
        <v>236</v>
      </c>
      <c r="B47" s="29" t="s">
        <v>237</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c r="A48" s="29" t="s">
        <v>238</v>
      </c>
      <c r="B48" s="29" t="s">
        <v>239</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c r="A49" s="29" t="s">
        <v>240</v>
      </c>
      <c r="B49" s="29" t="s">
        <v>241</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c r="A50" s="29" t="s">
        <v>242</v>
      </c>
      <c r="B50" s="29" t="s">
        <v>243</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c r="A51" s="29" t="s">
        <v>244</v>
      </c>
      <c r="B51" s="29" t="s">
        <v>245</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c r="A52" s="29" t="s">
        <v>246</v>
      </c>
      <c r="B52" s="29" t="s">
        <v>247</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c r="A53" s="29" t="s">
        <v>248</v>
      </c>
      <c r="B53" s="29" t="s">
        <v>249</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c r="A54" s="29" t="s">
        <v>250</v>
      </c>
      <c r="B54" s="29" t="s">
        <v>251</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c r="A55" s="29" t="s">
        <v>252</v>
      </c>
      <c r="B55" s="29" t="s">
        <v>253</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c r="A56" s="29" t="s">
        <v>254</v>
      </c>
      <c r="B56" s="29" t="s">
        <v>255</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c r="A57" s="29" t="s">
        <v>256</v>
      </c>
      <c r="B57" s="29" t="s">
        <v>257</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c r="A58" s="29" t="s">
        <v>258</v>
      </c>
      <c r="B58" s="29" t="s">
        <v>259</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c r="A59" s="29" t="s">
        <v>260</v>
      </c>
      <c r="B59" s="29" t="s">
        <v>261</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c r="A60" s="29" t="s">
        <v>262</v>
      </c>
      <c r="B60" s="29" t="s">
        <v>263</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c r="A61" s="29" t="s">
        <v>264</v>
      </c>
      <c r="B61" s="29" t="s">
        <v>265</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c r="A62" s="29" t="s">
        <v>266</v>
      </c>
      <c r="B62" s="29" t="s">
        <v>267</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c r="A63" s="29" t="s">
        <v>268</v>
      </c>
      <c r="B63" s="29" t="s">
        <v>269</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c r="A64" s="29" t="s">
        <v>270</v>
      </c>
      <c r="B64" s="29" t="s">
        <v>271</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c r="A65" s="29" t="s">
        <v>272</v>
      </c>
      <c r="B65" s="29" t="s">
        <v>273</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c r="A66" s="29" t="s">
        <v>274</v>
      </c>
      <c r="B66" s="29" t="s">
        <v>275</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c r="A67" s="29" t="s">
        <v>276</v>
      </c>
      <c r="B67" s="29" t="s">
        <v>277</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c r="A68" s="29" t="s">
        <v>278</v>
      </c>
      <c r="B68" s="29" t="s">
        <v>279</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c r="A69" s="29" t="s">
        <v>280</v>
      </c>
      <c r="B69" s="29" t="s">
        <v>281</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c r="A70" s="29" t="s">
        <v>282</v>
      </c>
      <c r="B70" s="29" t="s">
        <v>283</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c r="A71" s="29" t="s">
        <v>284</v>
      </c>
      <c r="B71" s="29" t="s">
        <v>285</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c r="A72" s="29" t="s">
        <v>286</v>
      </c>
      <c r="B72" s="58" t="s">
        <v>287</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c r="A73" s="29" t="s">
        <v>288</v>
      </c>
      <c r="B73" s="29" t="s">
        <v>289</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c r="A74" s="29" t="s">
        <v>290</v>
      </c>
      <c r="B74" s="29" t="s">
        <v>291</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c r="A75" s="29" t="s">
        <v>292</v>
      </c>
      <c r="B75" s="29" t="s">
        <v>293</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c r="A76" s="29" t="s">
        <v>294</v>
      </c>
      <c r="B76" s="58" t="s">
        <v>187</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c r="A77" s="29" t="s">
        <v>295</v>
      </c>
      <c r="B77" s="60" t="s">
        <v>296</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c r="A78" s="29" t="s">
        <v>297</v>
      </c>
      <c r="B78" s="29" t="s">
        <v>298</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c r="A79" s="29" t="s">
        <v>299</v>
      </c>
      <c r="B79" s="60" t="s">
        <v>300</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c r="A80" s="29" t="s">
        <v>301</v>
      </c>
      <c r="B80" s="60" t="s">
        <v>302</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c r="A81" s="29" t="s">
        <v>303</v>
      </c>
      <c r="B81" s="60" t="s">
        <v>304</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c r="A82" s="29" t="s">
        <v>305</v>
      </c>
      <c r="B82" s="60" t="s">
        <v>306</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c r="A83" s="29" t="s">
        <v>307</v>
      </c>
      <c r="B83" s="60" t="s">
        <v>308</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c r="A84" s="29" t="s">
        <v>309</v>
      </c>
      <c r="B84" s="60" t="s">
        <v>310</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c r="A85" s="29" t="s">
        <v>311</v>
      </c>
      <c r="B85" s="60" t="s">
        <v>312</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c r="A86" s="29" t="s">
        <v>313</v>
      </c>
      <c r="B86" s="60" t="s">
        <v>314</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c r="A87" s="29" t="s">
        <v>315</v>
      </c>
      <c r="B87" s="60" t="s">
        <v>187</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c r="A88" s="29" t="s">
        <v>316</v>
      </c>
      <c r="B88" s="52" t="s">
        <v>195</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c r="A89" s="29" t="s">
        <v>317</v>
      </c>
      <c r="B89" s="52" t="s">
        <v>195</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c r="A90" s="29" t="s">
        <v>318</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c r="A91" s="29" t="s">
        <v>319</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c r="A92" s="29" t="s">
        <v>320</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c r="A93" s="29" t="s">
        <v>321</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c r="A94" s="29" t="s">
        <v>322</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c r="A95" s="29" t="s">
        <v>323</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c r="A96" s="29" t="s">
        <v>324</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c r="A97" s="29" t="s">
        <v>325</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c r="A98" s="48"/>
      <c r="B98" s="48" t="s">
        <v>326</v>
      </c>
      <c r="C98" s="48" t="s">
        <v>219</v>
      </c>
      <c r="D98" s="48" t="s">
        <v>220</v>
      </c>
      <c r="E98" s="55"/>
      <c r="F98" s="48" t="s">
        <v>181</v>
      </c>
      <c r="G98" s="48"/>
      <c r="H98" s="31"/>
      <c r="I98" s="31"/>
      <c r="J98" s="31"/>
      <c r="K98" s="31"/>
      <c r="L98" s="31"/>
      <c r="M98" s="31"/>
      <c r="N98" s="31"/>
      <c r="O98" s="31"/>
      <c r="P98" s="31"/>
      <c r="Q98" s="31"/>
      <c r="R98" s="31"/>
      <c r="S98" s="31"/>
      <c r="T98" s="31"/>
      <c r="U98" s="31"/>
      <c r="V98" s="31"/>
      <c r="W98" s="31"/>
      <c r="X98" s="31"/>
      <c r="Y98" s="31"/>
      <c r="Z98" s="31"/>
    </row>
    <row r="99" spans="1:26" ht="14.25" customHeight="1">
      <c r="A99" s="29" t="s">
        <v>327</v>
      </c>
      <c r="B99" s="60" t="s">
        <v>328</v>
      </c>
      <c r="C99" s="61">
        <v>0.22660780067336647</v>
      </c>
      <c r="D99" s="61">
        <v>0.20550935390097005</v>
      </c>
      <c r="E99" s="50"/>
      <c r="F99" s="61">
        <v>0.22659807584636207</v>
      </c>
      <c r="G99" s="29"/>
      <c r="H99" s="31"/>
      <c r="I99" s="31"/>
      <c r="J99" s="31"/>
      <c r="K99" s="31"/>
      <c r="L99" s="31"/>
      <c r="M99" s="31"/>
      <c r="N99" s="31"/>
      <c r="O99" s="31"/>
      <c r="P99" s="31"/>
      <c r="Q99" s="31"/>
      <c r="R99" s="31"/>
      <c r="S99" s="31"/>
      <c r="T99" s="31"/>
      <c r="U99" s="31"/>
      <c r="V99" s="31"/>
      <c r="W99" s="31"/>
      <c r="X99" s="31"/>
      <c r="Y99" s="31"/>
      <c r="Z99" s="31"/>
    </row>
    <row r="100" spans="1:26" ht="14.25" customHeight="1">
      <c r="A100" s="29" t="s">
        <v>329</v>
      </c>
      <c r="B100" s="60" t="s">
        <v>330</v>
      </c>
      <c r="C100" s="61">
        <v>1.6235629694688267E-2</v>
      </c>
      <c r="D100" s="61">
        <v>2.189744845820446E-2</v>
      </c>
      <c r="E100" s="50"/>
      <c r="F100" s="61">
        <v>1.6238239375325064E-2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c r="A101" s="29" t="s">
        <v>331</v>
      </c>
      <c r="B101" s="60" t="s">
        <v>332</v>
      </c>
      <c r="C101" s="61">
        <v>1.6315545434463896E-2</v>
      </c>
      <c r="D101" s="61">
        <v>0</v>
      </c>
      <c r="E101" s="50"/>
      <c r="F101" s="61">
        <v>1.6308025172022282E-2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c r="A102" s="29" t="s">
        <v>333</v>
      </c>
      <c r="B102" s="60" t="s">
        <v>334</v>
      </c>
      <c r="C102" s="61">
        <v>4.0969825494111906E-2</v>
      </c>
      <c r="D102" s="61">
        <v>4.4097044737316779E-2</v>
      </c>
      <c r="E102" s="50"/>
      <c r="F102" s="61">
        <v>4.0971266911410342E-2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c r="A103" s="29" t="s">
        <v>335</v>
      </c>
      <c r="B103" s="60" t="s">
        <v>336</v>
      </c>
      <c r="C103" s="61">
        <v>1.4868940488126012E-2</v>
      </c>
      <c r="D103" s="61">
        <v>0</v>
      </c>
      <c r="E103" s="50"/>
      <c r="F103" s="61">
        <v>1.4862087003812625E-2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c r="A104" s="29" t="s">
        <v>337</v>
      </c>
      <c r="B104" s="60" t="s">
        <v>338</v>
      </c>
      <c r="C104" s="61">
        <v>5.7007585914289192E-2</v>
      </c>
      <c r="D104" s="61">
        <v>1.9969973572525179E-2</v>
      </c>
      <c r="E104" s="50"/>
      <c r="F104" s="61">
        <v>5.6990514308185719E-2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c r="A105" s="29" t="s">
        <v>339</v>
      </c>
      <c r="B105" s="60" t="s">
        <v>340</v>
      </c>
      <c r="C105" s="61">
        <v>7.7210893170584181E-3</v>
      </c>
      <c r="D105" s="61">
        <v>3.2619966955889097E-2</v>
      </c>
      <c r="E105" s="50"/>
      <c r="F105" s="61">
        <v>7.7325658622403566E-3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c r="A106" s="29" t="s">
        <v>341</v>
      </c>
      <c r="B106" s="60" t="s">
        <v>342</v>
      </c>
      <c r="C106" s="61">
        <v>3.8827815472682492E-2</v>
      </c>
      <c r="D106" s="61">
        <v>0</v>
      </c>
      <c r="E106" s="50"/>
      <c r="F106" s="61">
        <v>3.8809918715043461E-2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c r="A107" s="29" t="s">
        <v>343</v>
      </c>
      <c r="B107" s="60" t="s">
        <v>344</v>
      </c>
      <c r="C107" s="61">
        <v>1.5141131888624707E-2</v>
      </c>
      <c r="D107" s="61">
        <v>3.3770727262590079E-3</v>
      </c>
      <c r="E107" s="50"/>
      <c r="F107" s="61">
        <v>1.5135709525478167E-2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c r="A108" s="29" t="s">
        <v>345</v>
      </c>
      <c r="B108" s="60" t="s">
        <v>346</v>
      </c>
      <c r="C108" s="61">
        <v>0.21961176480555294</v>
      </c>
      <c r="D108" s="61">
        <v>0.21598276554309295</v>
      </c>
      <c r="E108" s="50"/>
      <c r="F108" s="61">
        <v>0.21961009210469487</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c r="A109" s="29" t="s">
        <v>347</v>
      </c>
      <c r="B109" s="60" t="s">
        <v>348</v>
      </c>
      <c r="C109" s="61">
        <v>7.1285065399285348E-3</v>
      </c>
      <c r="D109" s="61">
        <v>1.5754770538289832E-3</v>
      </c>
      <c r="E109" s="50"/>
      <c r="F109" s="61">
        <v>7.1259470031205746E-3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c r="A110" s="29" t="s">
        <v>349</v>
      </c>
      <c r="B110" s="60" t="s">
        <v>350</v>
      </c>
      <c r="C110" s="61">
        <v>2.2336216535766961E-2</v>
      </c>
      <c r="D110" s="61">
        <v>3.9461086799117341E-2</v>
      </c>
      <c r="E110" s="50"/>
      <c r="F110" s="61">
        <v>2.234410983723074E-2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c r="A111" s="29" t="s">
        <v>351</v>
      </c>
      <c r="B111" s="60" t="s">
        <v>352</v>
      </c>
      <c r="C111" s="61">
        <v>1.0908605257446767E-3</v>
      </c>
      <c r="D111" s="61">
        <v>0</v>
      </c>
      <c r="E111" s="50"/>
      <c r="F111" s="61">
        <v>1.0903577195422271E-3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c r="A112" s="29" t="s">
        <v>353</v>
      </c>
      <c r="B112" s="60" t="s">
        <v>354</v>
      </c>
      <c r="C112" s="61">
        <v>0.20742155677491023</v>
      </c>
      <c r="D112" s="61">
        <v>0.3383574206357074</v>
      </c>
      <c r="E112" s="50"/>
      <c r="F112" s="61">
        <v>0.20748190854575468</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c r="A113" s="29" t="s">
        <v>355</v>
      </c>
      <c r="B113" s="60" t="s">
        <v>356</v>
      </c>
      <c r="C113" s="61">
        <v>1.2329876181114779E-2</v>
      </c>
      <c r="D113" s="61">
        <v>0</v>
      </c>
      <c r="E113" s="50"/>
      <c r="F113" s="61">
        <v>1.2324193018076985E-2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c r="A114" s="29" t="s">
        <v>357</v>
      </c>
      <c r="B114" s="60" t="s">
        <v>358</v>
      </c>
      <c r="C114" s="61">
        <v>2.7923395214689479E-3</v>
      </c>
      <c r="D114" s="61">
        <v>0</v>
      </c>
      <c r="E114" s="50"/>
      <c r="F114" s="61">
        <v>2.7910524590099035E-3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c r="A115" s="29" t="s">
        <v>359</v>
      </c>
      <c r="B115" s="60" t="s">
        <v>360</v>
      </c>
      <c r="C115" s="61">
        <v>9.3593514738099598E-2</v>
      </c>
      <c r="D115" s="61">
        <v>7.7152389617088799E-2</v>
      </c>
      <c r="E115" s="50"/>
      <c r="F115" s="61">
        <v>9.3585936592689739E-2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c r="A116" s="29" t="s">
        <v>361</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c r="A117" s="29" t="s">
        <v>362</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c r="A118" s="29" t="s">
        <v>363</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c r="A119" s="29" t="s">
        <v>364</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c r="A120" s="29" t="s">
        <v>365</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c r="A121" s="29" t="s">
        <v>366</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c r="A122" s="29" t="s">
        <v>367</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c r="A123" s="29" t="s">
        <v>368</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c r="A124" s="29" t="s">
        <v>369</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c r="A125" s="29" t="s">
        <v>370</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c r="A126" s="29" t="s">
        <v>371</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c r="A127" s="29" t="s">
        <v>372</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c r="A128" s="29" t="s">
        <v>373</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c r="A129" s="29" t="s">
        <v>374</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c r="A130" s="29" t="s">
        <v>375</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c r="A131" s="29" t="s">
        <v>376</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c r="A132" s="29" t="s">
        <v>377</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c r="A133" s="29" t="s">
        <v>378</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c r="A134" s="29" t="s">
        <v>379</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c r="A135" s="29" t="s">
        <v>380</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c r="A136" s="29" t="s">
        <v>381</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c r="A137" s="29" t="s">
        <v>382</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c r="A138" s="29" t="s">
        <v>383</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c r="A139" s="29" t="s">
        <v>384</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c r="A140" s="29" t="s">
        <v>385</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c r="A141" s="29" t="s">
        <v>386</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c r="A142" s="29" t="s">
        <v>387</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c r="A143" s="29" t="s">
        <v>388</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c r="A144" s="29" t="s">
        <v>389</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c r="A145" s="29" t="s">
        <v>390</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c r="A146" s="29" t="s">
        <v>391</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c r="A147" s="29" t="s">
        <v>392</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c r="A148" s="29" t="s">
        <v>393</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c r="A149" s="48"/>
      <c r="B149" s="48" t="s">
        <v>394</v>
      </c>
      <c r="C149" s="48" t="s">
        <v>219</v>
      </c>
      <c r="D149" s="48" t="s">
        <v>220</v>
      </c>
      <c r="E149" s="55"/>
      <c r="F149" s="48" t="s">
        <v>181</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c r="A150" s="29" t="s">
        <v>395</v>
      </c>
      <c r="B150" s="29" t="s">
        <v>396</v>
      </c>
      <c r="C150" s="61">
        <v>0.39218450179755471</v>
      </c>
      <c r="D150" s="61">
        <v>0.17634405213103979</v>
      </c>
      <c r="E150" s="50"/>
      <c r="F150" s="61">
        <v>0.39218450179755471</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c r="A151" s="29" t="s">
        <v>397</v>
      </c>
      <c r="B151" s="29" t="s">
        <v>398</v>
      </c>
      <c r="C151" s="61">
        <v>0.60781549820243608</v>
      </c>
      <c r="D151" s="61">
        <v>0.82365594786896024</v>
      </c>
      <c r="E151" s="50"/>
      <c r="F151" s="61">
        <v>0.60781549820243608</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c r="A152" s="29" t="s">
        <v>399</v>
      </c>
      <c r="B152" s="29" t="s">
        <v>187</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c r="A153" s="29" t="s">
        <v>400</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c r="A154" s="29" t="s">
        <v>401</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c r="A155" s="29" t="s">
        <v>402</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c r="A156" s="29" t="s">
        <v>403</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c r="A157" s="29" t="s">
        <v>404</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c r="A158" s="29" t="s">
        <v>405</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c r="A159" s="48"/>
      <c r="B159" s="54" t="s">
        <v>406</v>
      </c>
      <c r="C159" s="48" t="s">
        <v>219</v>
      </c>
      <c r="D159" s="48" t="s">
        <v>220</v>
      </c>
      <c r="E159" s="55"/>
      <c r="F159" s="48" t="s">
        <v>181</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c r="A160" s="29" t="s">
        <v>407</v>
      </c>
      <c r="B160" s="29" t="s">
        <v>408</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c r="A161" s="29" t="s">
        <v>409</v>
      </c>
      <c r="B161" s="29" t="s">
        <v>410</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c r="A162" s="29" t="s">
        <v>411</v>
      </c>
      <c r="B162" s="29" t="s">
        <v>187</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c r="A169" s="48"/>
      <c r="B169" s="54" t="s">
        <v>418</v>
      </c>
      <c r="C169" s="48" t="s">
        <v>219</v>
      </c>
      <c r="D169" s="48" t="s">
        <v>220</v>
      </c>
      <c r="E169" s="55"/>
      <c r="F169" s="48" t="s">
        <v>181</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c r="A170" s="29" t="s">
        <v>419</v>
      </c>
      <c r="B170" s="60" t="s">
        <v>420</v>
      </c>
      <c r="C170" s="61">
        <v>7.5743076827974681E-2</v>
      </c>
      <c r="D170" s="61">
        <v>0</v>
      </c>
      <c r="E170" s="61"/>
      <c r="F170" s="61">
        <v>7.5743076827974681E-2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c r="A171" s="29" t="s">
        <v>421</v>
      </c>
      <c r="B171" s="60" t="s">
        <v>422</v>
      </c>
      <c r="C171" s="61">
        <v>6.8192924945863501E-2</v>
      </c>
      <c r="D171" s="61">
        <v>0</v>
      </c>
      <c r="E171" s="61"/>
      <c r="F171" s="61">
        <v>6.8192924945863501E-2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c r="A172" s="29" t="s">
        <v>423</v>
      </c>
      <c r="B172" s="60" t="s">
        <v>424</v>
      </c>
      <c r="C172" s="61">
        <v>5.0724188315884357E-2</v>
      </c>
      <c r="D172" s="61">
        <v>0</v>
      </c>
      <c r="E172" s="61"/>
      <c r="F172" s="61">
        <v>5.0724188315884357E-2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c r="A173" s="29" t="s">
        <v>425</v>
      </c>
      <c r="B173" s="60" t="s">
        <v>426</v>
      </c>
      <c r="C173" s="61">
        <v>7.4481387610989477E-2</v>
      </c>
      <c r="D173" s="61">
        <v>3.1886167103923613E-2</v>
      </c>
      <c r="E173" s="61"/>
      <c r="F173" s="61">
        <v>7.4481387610989477E-2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c r="A174" s="29" t="s">
        <v>427</v>
      </c>
      <c r="B174" s="60" t="s">
        <v>428</v>
      </c>
      <c r="C174" s="61">
        <v>0.73085842229928544</v>
      </c>
      <c r="D174" s="61">
        <v>0.96811383289607678</v>
      </c>
      <c r="E174" s="61"/>
      <c r="F174" s="61">
        <v>0.73085842229928544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c r="A175" s="29" t="s">
        <v>429</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c r="A176" s="29" t="s">
        <v>430</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c r="A177" s="29" t="s">
        <v>431</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c r="A178" s="29" t="s">
        <v>432</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c r="A179" s="48"/>
      <c r="B179" s="63" t="s">
        <v>433</v>
      </c>
      <c r="C179" s="48" t="s">
        <v>219</v>
      </c>
      <c r="D179" s="48" t="s">
        <v>220</v>
      </c>
      <c r="E179" s="55"/>
      <c r="F179" s="48" t="s">
        <v>181</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c r="A180" s="29" t="s">
        <v>434</v>
      </c>
      <c r="B180" s="29" t="s">
        <v>435</v>
      </c>
      <c r="C180" s="50">
        <v>9.9399410326555013E-2</v>
      </c>
      <c r="D180" s="50">
        <v>8.1708024922755914E-5</v>
      </c>
      <c r="E180" s="50"/>
      <c r="F180" s="50">
        <v>9.9399410326555013E-2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c r="A181" s="29" t="s">
        <v>436</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c r="A182" s="29" t="s">
        <v>437</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c r="A183" s="29" t="s">
        <v>438</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c r="A184" s="29" t="s">
        <v>439</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c r="A185" s="65"/>
      <c r="B185" s="66" t="s">
        <v>175</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c r="A186" s="48"/>
      <c r="B186" s="54" t="s">
        <v>440</v>
      </c>
      <c r="C186" s="48" t="s">
        <v>441</v>
      </c>
      <c r="D186" s="48" t="s">
        <v>442</v>
      </c>
      <c r="E186" s="55"/>
      <c r="F186" s="48" t="s">
        <v>219</v>
      </c>
      <c r="G186" s="48"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c r="A187" s="29" t="s">
        <v>444</v>
      </c>
      <c r="B187" s="60" t="s">
        <v>445</v>
      </c>
      <c r="C187" s="49">
        <v>109.02153927345515</v>
      </c>
      <c r="D187" s="56">
        <v>83332</v>
      </c>
      <c r="E187" s="67"/>
      <c r="F187" s="68">
        <v>0.9995390737948745</v>
      </c>
      <c r="G187" s="68">
        <v>0.99941233614372582</v>
      </c>
      <c r="H187" s="31"/>
      <c r="I187" s="31"/>
      <c r="J187" s="31"/>
      <c r="K187" s="31"/>
      <c r="L187" s="31"/>
      <c r="M187" s="31"/>
      <c r="N187" s="31"/>
      <c r="O187" s="31"/>
      <c r="P187" s="31"/>
      <c r="Q187" s="31"/>
      <c r="R187" s="31"/>
      <c r="S187" s="31"/>
      <c r="T187" s="31"/>
      <c r="U187" s="31"/>
      <c r="V187" s="31"/>
      <c r="W187" s="31"/>
      <c r="X187" s="31"/>
      <c r="Y187" s="31"/>
      <c r="Z187" s="31"/>
    </row>
    <row r="188" spans="1:26" ht="14.25" customHeight="1">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c r="A189" s="29"/>
      <c r="B189" s="60" t="s">
        <v>446</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c r="A190" s="29" t="s">
        <v>447</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c r="A191" s="29" t="s">
        <v>448</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c r="A192" s="29" t="s">
        <v>449</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c r="A193" s="29" t="s">
        <v>450</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c r="A194" s="29" t="s">
        <v>451</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c r="A195" s="29" t="s">
        <v>452</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c r="A196" s="29" t="s">
        <v>453</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c r="A197" s="29" t="s">
        <v>454</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c r="A198" s="29" t="s">
        <v>455</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c r="A199" s="29" t="s">
        <v>456</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c r="A200" s="29" t="s">
        <v>457</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c r="A201" s="29" t="s">
        <v>458</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c r="A202" s="29" t="s">
        <v>459</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c r="A203" s="29" t="s">
        <v>460</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c r="A204" s="29" t="s">
        <v>461</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c r="A205" s="29" t="s">
        <v>462</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c r="A206" s="29" t="s">
        <v>463</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c r="A207" s="29" t="s">
        <v>464</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c r="A208" s="29" t="s">
        <v>465</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c r="A209" s="29" t="s">
        <v>466</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c r="A210" s="29" t="s">
        <v>467</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c r="A211" s="29" t="s">
        <v>468</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c r="A212" s="29" t="s">
        <v>469</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c r="A213" s="29" t="s">
        <v>470</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c r="A214" s="29" t="s">
        <v>471</v>
      </c>
      <c r="B214" s="72" t="s">
        <v>189</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c r="A215" s="48"/>
      <c r="B215" s="48" t="s">
        <v>472</v>
      </c>
      <c r="C215" s="48" t="s">
        <v>441</v>
      </c>
      <c r="D215" s="48" t="s">
        <v>442</v>
      </c>
      <c r="E215" s="55"/>
      <c r="F215" s="48" t="s">
        <v>219</v>
      </c>
      <c r="G215" s="48"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c r="A216" s="29" t="s">
        <v>473</v>
      </c>
      <c r="B216" s="29" t="s">
        <v>474</v>
      </c>
      <c r="C216" s="61">
        <v>0.65356826711891547</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c r="A218" s="29"/>
      <c r="B218" s="60" t="s">
        <v>475</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c r="A219" s="29" t="s">
        <v>476</v>
      </c>
      <c r="B219" s="29" t="s">
        <v>477</v>
      </c>
      <c r="C219" s="49">
        <v>1613.4132006900043</v>
      </c>
      <c r="D219" s="56">
        <v>28082</v>
      </c>
      <c r="E219" s="29"/>
      <c r="F219" s="50">
        <f t="shared" ref="F219:F226" si="10">IF($C$227=0,"",IF(C219="[for completion]","",C219/$C$227))</f>
        <v>0.17756870233520905</v>
      </c>
      <c r="G219" s="50">
        <f t="shared" ref="G219:G226" si="11">IF($D$227=0,"",IF(D219="[for completion]","",D219/$D$227))</f>
        <v>0.33698939183026927</v>
      </c>
      <c r="H219" s="31"/>
      <c r="I219" s="31"/>
      <c r="J219" s="31"/>
      <c r="K219" s="31"/>
      <c r="L219" s="31"/>
      <c r="M219" s="31"/>
      <c r="N219" s="31"/>
      <c r="O219" s="31"/>
      <c r="P219" s="31"/>
      <c r="Q219" s="31"/>
      <c r="R219" s="31"/>
      <c r="S219" s="31"/>
      <c r="T219" s="31"/>
      <c r="U219" s="31"/>
      <c r="V219" s="31"/>
      <c r="W219" s="31"/>
      <c r="X219" s="31"/>
      <c r="Y219" s="31"/>
      <c r="Z219" s="31"/>
    </row>
    <row r="220" spans="1:26" ht="14.25" customHeight="1">
      <c r="A220" s="29" t="s">
        <v>478</v>
      </c>
      <c r="B220" s="29" t="s">
        <v>479</v>
      </c>
      <c r="C220" s="49">
        <v>1258.5596490200005</v>
      </c>
      <c r="D220" s="56">
        <v>11331</v>
      </c>
      <c r="E220" s="29"/>
      <c r="F220" s="50">
        <f t="shared" si="10"/>
        <v>0.13851430222113106</v>
      </c>
      <c r="G220" s="50">
        <f t="shared" si="11"/>
        <v>0.13597417558680938</v>
      </c>
      <c r="H220" s="31"/>
      <c r="I220" s="31"/>
      <c r="J220" s="31"/>
      <c r="K220" s="31"/>
      <c r="L220" s="31"/>
      <c r="M220" s="31"/>
      <c r="N220" s="31"/>
      <c r="O220" s="31"/>
      <c r="P220" s="31"/>
      <c r="Q220" s="31"/>
      <c r="R220" s="31"/>
      <c r="S220" s="31"/>
      <c r="T220" s="31"/>
      <c r="U220" s="31"/>
      <c r="V220" s="31"/>
      <c r="W220" s="31"/>
      <c r="X220" s="31"/>
      <c r="Y220" s="31"/>
      <c r="Z220" s="31"/>
    </row>
    <row r="221" spans="1:26" ht="14.25" customHeight="1">
      <c r="A221" s="29" t="s">
        <v>480</v>
      </c>
      <c r="B221" s="29" t="s">
        <v>481</v>
      </c>
      <c r="C221" s="49">
        <v>1398.2488209399992</v>
      </c>
      <c r="D221" s="56">
        <v>10801</v>
      </c>
      <c r="E221" s="29"/>
      <c r="F221" s="50">
        <f t="shared" si="10"/>
        <v>0.15388818473151714</v>
      </c>
      <c r="G221" s="50">
        <f t="shared" si="11"/>
        <v>0.1296140738251812</v>
      </c>
      <c r="H221" s="31"/>
      <c r="I221" s="31"/>
      <c r="J221" s="31"/>
      <c r="K221" s="31"/>
      <c r="L221" s="31"/>
      <c r="M221" s="31"/>
      <c r="N221" s="31"/>
      <c r="O221" s="31"/>
      <c r="P221" s="31"/>
      <c r="Q221" s="31"/>
      <c r="R221" s="31"/>
      <c r="S221" s="31"/>
      <c r="T221" s="31"/>
      <c r="U221" s="31"/>
      <c r="V221" s="31"/>
      <c r="W221" s="31"/>
      <c r="X221" s="31"/>
      <c r="Y221" s="31"/>
      <c r="Z221" s="31"/>
    </row>
    <row r="222" spans="1:26" ht="14.25" customHeight="1">
      <c r="A222" s="29" t="s">
        <v>482</v>
      </c>
      <c r="B222" s="29" t="s">
        <v>483</v>
      </c>
      <c r="C222" s="49">
        <v>1357.8949931599966</v>
      </c>
      <c r="D222" s="56">
        <v>9876</v>
      </c>
      <c r="E222" s="29"/>
      <c r="F222" s="50">
        <f t="shared" si="10"/>
        <v>0.14944693135012105</v>
      </c>
      <c r="G222" s="50">
        <f t="shared" si="11"/>
        <v>0.11851389622233956</v>
      </c>
      <c r="H222" s="31"/>
      <c r="I222" s="31"/>
      <c r="J222" s="31"/>
      <c r="K222" s="31"/>
      <c r="L222" s="31"/>
      <c r="M222" s="31"/>
      <c r="N222" s="31"/>
      <c r="O222" s="31"/>
      <c r="P222" s="31"/>
      <c r="Q222" s="31"/>
      <c r="R222" s="31"/>
      <c r="S222" s="31"/>
      <c r="T222" s="31"/>
      <c r="U222" s="31"/>
      <c r="V222" s="31"/>
      <c r="W222" s="31"/>
      <c r="X222" s="31"/>
      <c r="Y222" s="31"/>
      <c r="Z222" s="31"/>
    </row>
    <row r="223" spans="1:26" ht="14.25" customHeight="1">
      <c r="A223" s="29" t="s">
        <v>484</v>
      </c>
      <c r="B223" s="29" t="s">
        <v>485</v>
      </c>
      <c r="C223" s="49">
        <v>1246.9982522099992</v>
      </c>
      <c r="D223" s="56">
        <v>9009</v>
      </c>
      <c r="E223" s="29"/>
      <c r="F223" s="50">
        <f t="shared" si="10"/>
        <v>0.13724188035929408</v>
      </c>
      <c r="G223" s="50">
        <f t="shared" si="11"/>
        <v>0.10810972975567609</v>
      </c>
      <c r="H223" s="31"/>
      <c r="I223" s="31"/>
      <c r="J223" s="31"/>
      <c r="K223" s="31"/>
      <c r="L223" s="31"/>
      <c r="M223" s="31"/>
      <c r="N223" s="31"/>
      <c r="O223" s="31"/>
      <c r="P223" s="31"/>
      <c r="Q223" s="31"/>
      <c r="R223" s="31"/>
      <c r="S223" s="31"/>
      <c r="T223" s="31"/>
      <c r="U223" s="31"/>
      <c r="V223" s="31"/>
      <c r="W223" s="31"/>
      <c r="X223" s="31"/>
      <c r="Y223" s="31"/>
      <c r="Z223" s="31"/>
    </row>
    <row r="224" spans="1:26" ht="14.25" customHeight="1">
      <c r="A224" s="29" t="s">
        <v>486</v>
      </c>
      <c r="B224" s="29" t="s">
        <v>487</v>
      </c>
      <c r="C224" s="49">
        <v>954.43751468999596</v>
      </c>
      <c r="D224" s="56">
        <v>6568</v>
      </c>
      <c r="E224" s="29"/>
      <c r="F224" s="50">
        <f t="shared" si="10"/>
        <v>0.10504329013241263</v>
      </c>
      <c r="G224" s="50">
        <f t="shared" si="11"/>
        <v>7.8817261076177217E-2</v>
      </c>
      <c r="H224" s="31"/>
      <c r="I224" s="31"/>
      <c r="J224" s="31"/>
      <c r="K224" s="31"/>
      <c r="L224" s="31"/>
      <c r="M224" s="31"/>
      <c r="N224" s="31"/>
      <c r="O224" s="31"/>
      <c r="P224" s="31"/>
      <c r="Q224" s="31"/>
      <c r="R224" s="31"/>
      <c r="S224" s="31"/>
      <c r="T224" s="31"/>
      <c r="U224" s="31"/>
      <c r="V224" s="31"/>
      <c r="W224" s="31"/>
      <c r="X224" s="31"/>
      <c r="Y224" s="31"/>
      <c r="Z224" s="31"/>
    </row>
    <row r="225" spans="1:26" ht="14.25" customHeight="1">
      <c r="A225" s="29" t="s">
        <v>488</v>
      </c>
      <c r="B225" s="29" t="s">
        <v>489</v>
      </c>
      <c r="C225" s="49">
        <v>538.04518144999975</v>
      </c>
      <c r="D225" s="56">
        <v>3546</v>
      </c>
      <c r="E225" s="29"/>
      <c r="F225" s="50">
        <f t="shared" si="10"/>
        <v>5.9216067295674295E-2</v>
      </c>
      <c r="G225" s="50">
        <f t="shared" si="11"/>
        <v>4.2552680842893487E-2</v>
      </c>
      <c r="H225" s="31"/>
      <c r="I225" s="31"/>
      <c r="J225" s="31"/>
      <c r="K225" s="31"/>
      <c r="L225" s="31"/>
      <c r="M225" s="31"/>
      <c r="N225" s="31"/>
      <c r="O225" s="31"/>
      <c r="P225" s="31"/>
      <c r="Q225" s="31"/>
      <c r="R225" s="31"/>
      <c r="S225" s="31"/>
      <c r="T225" s="31"/>
      <c r="U225" s="31"/>
      <c r="V225" s="31"/>
      <c r="W225" s="31"/>
      <c r="X225" s="31"/>
      <c r="Y225" s="31"/>
      <c r="Z225" s="31"/>
    </row>
    <row r="226" spans="1:26" ht="14.25" customHeight="1">
      <c r="A226" s="29" t="s">
        <v>490</v>
      </c>
      <c r="B226" s="29" t="s">
        <v>491</v>
      </c>
      <c r="C226" s="49">
        <v>718.53738501000032</v>
      </c>
      <c r="D226" s="56">
        <v>4119</v>
      </c>
      <c r="E226" s="29"/>
      <c r="F226" s="50">
        <f t="shared" si="10"/>
        <v>7.9080641574640814E-2</v>
      </c>
      <c r="G226" s="50">
        <f t="shared" si="11"/>
        <v>4.9428790860653771E-2</v>
      </c>
      <c r="H226" s="31"/>
      <c r="I226" s="31"/>
      <c r="J226" s="31"/>
      <c r="K226" s="31"/>
      <c r="L226" s="31"/>
      <c r="M226" s="31"/>
      <c r="N226" s="31"/>
      <c r="O226" s="31"/>
      <c r="P226" s="31"/>
      <c r="Q226" s="31"/>
      <c r="R226" s="31"/>
      <c r="S226" s="31"/>
      <c r="T226" s="31"/>
      <c r="U226" s="31"/>
      <c r="V226" s="31"/>
      <c r="W226" s="31"/>
      <c r="X226" s="31"/>
      <c r="Y226" s="31"/>
      <c r="Z226" s="31"/>
    </row>
    <row r="227" spans="1:26" ht="14.25" customHeight="1">
      <c r="A227" s="29" t="s">
        <v>492</v>
      </c>
      <c r="B227" s="72" t="s">
        <v>189</v>
      </c>
      <c r="C227" s="73">
        <v>9086.1349971699947</v>
      </c>
      <c r="D227" s="56">
        <v>83332</v>
      </c>
      <c r="E227" s="29"/>
      <c r="F227" s="50">
        <f t="shared" ref="F227:G227" si="12">SUM(F219:F226)</f>
        <v>1.0000000000000002</v>
      </c>
      <c r="G227" s="50">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c r="A228" s="29" t="s">
        <v>493</v>
      </c>
      <c r="B228" s="52" t="s">
        <v>494</v>
      </c>
      <c r="C228" s="73">
        <v>218.40194788999986</v>
      </c>
      <c r="D228" s="56">
        <v>1404</v>
      </c>
      <c r="E228" s="29"/>
      <c r="F228" s="50">
        <f t="shared" ref="F228:F233" si="13">IF($C$227=0,"",IF(C228="[for completion]","",C228/$C$227))</f>
        <v>2.4036837220448984E-2</v>
      </c>
      <c r="G228" s="50">
        <f t="shared" ref="G228:G233" si="14">IF($D$227=0,"",IF(D228="[for completion]","",D228/$D$227))</f>
        <v>1.6848269572313158E-2</v>
      </c>
      <c r="H228" s="31"/>
      <c r="I228" s="31"/>
      <c r="J228" s="31"/>
      <c r="K228" s="31"/>
      <c r="L228" s="31"/>
      <c r="M228" s="31"/>
      <c r="N228" s="31"/>
      <c r="O228" s="31"/>
      <c r="P228" s="31"/>
      <c r="Q228" s="31"/>
      <c r="R228" s="31"/>
      <c r="S228" s="31"/>
      <c r="T228" s="31"/>
      <c r="U228" s="31"/>
      <c r="V228" s="31"/>
      <c r="W228" s="31"/>
      <c r="X228" s="31"/>
      <c r="Y228" s="31"/>
      <c r="Z228" s="31"/>
    </row>
    <row r="229" spans="1:26" ht="14.25" customHeight="1">
      <c r="A229" s="29" t="s">
        <v>495</v>
      </c>
      <c r="B229" s="52" t="s">
        <v>496</v>
      </c>
      <c r="C229" s="73">
        <v>112.52446181000015</v>
      </c>
      <c r="D229" s="56">
        <v>630</v>
      </c>
      <c r="E229" s="29"/>
      <c r="F229" s="50">
        <f t="shared" si="13"/>
        <v>1.2384194362624756E-2</v>
      </c>
      <c r="G229" s="50">
        <f t="shared" si="14"/>
        <v>7.5601209619353908E-3</v>
      </c>
      <c r="H229" s="31"/>
      <c r="I229" s="31"/>
      <c r="J229" s="31"/>
      <c r="K229" s="31"/>
      <c r="L229" s="31"/>
      <c r="M229" s="31"/>
      <c r="N229" s="31"/>
      <c r="O229" s="31"/>
      <c r="P229" s="31"/>
      <c r="Q229" s="31"/>
      <c r="R229" s="31"/>
      <c r="S229" s="31"/>
      <c r="T229" s="31"/>
      <c r="U229" s="31"/>
      <c r="V229" s="31"/>
      <c r="W229" s="31"/>
      <c r="X229" s="31"/>
      <c r="Y229" s="31"/>
      <c r="Z229" s="31"/>
    </row>
    <row r="230" spans="1:26" ht="14.25" customHeight="1">
      <c r="A230" s="29" t="s">
        <v>497</v>
      </c>
      <c r="B230" s="52" t="s">
        <v>498</v>
      </c>
      <c r="C230" s="73">
        <v>81.41227511000001</v>
      </c>
      <c r="D230" s="56">
        <v>422</v>
      </c>
      <c r="E230" s="29"/>
      <c r="F230" s="50">
        <f t="shared" si="13"/>
        <v>8.9600556381076238E-3</v>
      </c>
      <c r="G230" s="50">
        <f t="shared" si="14"/>
        <v>5.0640810252964045E-3</v>
      </c>
      <c r="H230" s="31"/>
      <c r="I230" s="31"/>
      <c r="J230" s="31"/>
      <c r="K230" s="31"/>
      <c r="L230" s="31"/>
      <c r="M230" s="31"/>
      <c r="N230" s="31"/>
      <c r="O230" s="31"/>
      <c r="P230" s="31"/>
      <c r="Q230" s="31"/>
      <c r="R230" s="31"/>
      <c r="S230" s="31"/>
      <c r="T230" s="31"/>
      <c r="U230" s="31"/>
      <c r="V230" s="31"/>
      <c r="W230" s="31"/>
      <c r="X230" s="31"/>
      <c r="Y230" s="31"/>
      <c r="Z230" s="31"/>
    </row>
    <row r="231" spans="1:26" ht="14.25" customHeight="1">
      <c r="A231" s="29" t="s">
        <v>499</v>
      </c>
      <c r="B231" s="52" t="s">
        <v>500</v>
      </c>
      <c r="C231" s="73">
        <v>66.98748015000001</v>
      </c>
      <c r="D231" s="56">
        <v>342</v>
      </c>
      <c r="E231" s="29"/>
      <c r="F231" s="50">
        <f t="shared" si="13"/>
        <v>7.3724944842734792E-3</v>
      </c>
      <c r="G231" s="50">
        <f t="shared" si="14"/>
        <v>4.1040656650506409E-3</v>
      </c>
      <c r="H231" s="31"/>
      <c r="I231" s="31"/>
      <c r="J231" s="31"/>
      <c r="K231" s="31"/>
      <c r="L231" s="31"/>
      <c r="M231" s="31"/>
      <c r="N231" s="31"/>
      <c r="O231" s="31"/>
      <c r="P231" s="31"/>
      <c r="Q231" s="31"/>
      <c r="R231" s="31"/>
      <c r="S231" s="31"/>
      <c r="T231" s="31"/>
      <c r="U231" s="31"/>
      <c r="V231" s="31"/>
      <c r="W231" s="31"/>
      <c r="X231" s="31"/>
      <c r="Y231" s="31"/>
      <c r="Z231" s="31"/>
    </row>
    <row r="232" spans="1:26" ht="14.25" customHeight="1">
      <c r="A232" s="29" t="s">
        <v>501</v>
      </c>
      <c r="B232" s="52" t="s">
        <v>502</v>
      </c>
      <c r="C232" s="73">
        <v>56.119681079999999</v>
      </c>
      <c r="D232" s="56">
        <v>297</v>
      </c>
      <c r="E232" s="29"/>
      <c r="F232" s="50">
        <f t="shared" si="13"/>
        <v>6.1764084616263426E-3</v>
      </c>
      <c r="G232" s="50">
        <f t="shared" si="14"/>
        <v>3.5640570249123988E-3</v>
      </c>
      <c r="H232" s="31"/>
      <c r="I232" s="31"/>
      <c r="J232" s="31"/>
      <c r="K232" s="31"/>
      <c r="L232" s="31"/>
      <c r="M232" s="31"/>
      <c r="N232" s="31"/>
      <c r="O232" s="31"/>
      <c r="P232" s="31"/>
      <c r="Q232" s="31"/>
      <c r="R232" s="31"/>
      <c r="S232" s="31"/>
      <c r="T232" s="31"/>
      <c r="U232" s="31"/>
      <c r="V232" s="31"/>
      <c r="W232" s="31"/>
      <c r="X232" s="31"/>
      <c r="Y232" s="31"/>
      <c r="Z232" s="31"/>
    </row>
    <row r="233" spans="1:26" ht="14.25" customHeight="1">
      <c r="A233" s="29" t="s">
        <v>503</v>
      </c>
      <c r="B233" s="52" t="s">
        <v>504</v>
      </c>
      <c r="C233" s="56">
        <v>183.0915389699999</v>
      </c>
      <c r="D233" s="56">
        <v>1024</v>
      </c>
      <c r="E233" s="29"/>
      <c r="F233" s="50">
        <f t="shared" si="13"/>
        <v>2.0150651407559578E-2</v>
      </c>
      <c r="G233" s="50">
        <f t="shared" si="14"/>
        <v>1.2288196611145778E-2</v>
      </c>
      <c r="H233" s="31"/>
      <c r="I233" s="31"/>
      <c r="J233" s="31"/>
      <c r="K233" s="31"/>
      <c r="L233" s="31"/>
      <c r="M233" s="31"/>
      <c r="N233" s="31"/>
      <c r="O233" s="31"/>
      <c r="P233" s="31"/>
      <c r="Q233" s="31"/>
      <c r="R233" s="31"/>
      <c r="S233" s="31"/>
      <c r="T233" s="31"/>
      <c r="U233" s="31"/>
      <c r="V233" s="31"/>
      <c r="W233" s="31"/>
      <c r="X233" s="31"/>
      <c r="Y233" s="31"/>
      <c r="Z233" s="31"/>
    </row>
    <row r="234" spans="1:26" ht="14.25" customHeight="1">
      <c r="A234" s="29" t="s">
        <v>505</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c r="A235" s="29" t="s">
        <v>506</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c r="A236" s="29" t="s">
        <v>507</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c r="A237" s="48"/>
      <c r="B237" s="48" t="s">
        <v>508</v>
      </c>
      <c r="C237" s="48" t="s">
        <v>441</v>
      </c>
      <c r="D237" s="48" t="s">
        <v>442</v>
      </c>
      <c r="E237" s="55"/>
      <c r="F237" s="48" t="s">
        <v>219</v>
      </c>
      <c r="G237" s="48"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29" t="s">
        <v>509</v>
      </c>
      <c r="B238" s="29" t="s">
        <v>474</v>
      </c>
      <c r="C238" s="61">
        <v>0.68201899563020252</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29"/>
      <c r="B240" s="60" t="s">
        <v>475</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29" t="s">
        <v>510</v>
      </c>
      <c r="B241" s="29" t="s">
        <v>477</v>
      </c>
      <c r="C241" s="49">
        <v>1440.7661507200073</v>
      </c>
      <c r="D241" s="56">
        <v>26944</v>
      </c>
      <c r="E241" s="29"/>
      <c r="F241" s="50">
        <f t="shared" ref="F241:F248" si="15">IF($C$249=0,"",IF(C241="[Mark as ND1 if not relevant]","",C241/$C$249))</f>
        <v>0.15856754837659295</v>
      </c>
      <c r="G241" s="50">
        <f t="shared" ref="G241:G248" si="16">IF($D$249=0,"",IF(D241="[Mark as ND1 if not relevant]","",D241/$D$249))</f>
        <v>0.32333317333077327</v>
      </c>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29" t="s">
        <v>511</v>
      </c>
      <c r="B242" s="29" t="s">
        <v>479</v>
      </c>
      <c r="C242" s="49">
        <v>1104.8007886599935</v>
      </c>
      <c r="D242" s="56">
        <v>9961</v>
      </c>
      <c r="E242" s="29"/>
      <c r="F242" s="50">
        <f t="shared" si="15"/>
        <v>0.12159194079816107</v>
      </c>
      <c r="G242" s="50">
        <f t="shared" si="16"/>
        <v>0.11953391254260068</v>
      </c>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29" t="s">
        <v>512</v>
      </c>
      <c r="B243" s="29" t="s">
        <v>481</v>
      </c>
      <c r="C243" s="49">
        <v>1275.480271079997</v>
      </c>
      <c r="D243" s="56">
        <v>10105</v>
      </c>
      <c r="E243" s="29"/>
      <c r="F243" s="50">
        <f t="shared" si="15"/>
        <v>0.14037654860699994</v>
      </c>
      <c r="G243" s="50">
        <f t="shared" si="16"/>
        <v>0.12126194019104305</v>
      </c>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29" t="s">
        <v>513</v>
      </c>
      <c r="B244" s="29" t="s">
        <v>483</v>
      </c>
      <c r="C244" s="49">
        <v>1394.9416964500003</v>
      </c>
      <c r="D244" s="56">
        <v>10055</v>
      </c>
      <c r="E244" s="29"/>
      <c r="F244" s="50">
        <f t="shared" si="15"/>
        <v>0.15352420989611917</v>
      </c>
      <c r="G244" s="50">
        <f t="shared" si="16"/>
        <v>0.12066193059088945</v>
      </c>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29" t="s">
        <v>514</v>
      </c>
      <c r="B245" s="29" t="s">
        <v>485</v>
      </c>
      <c r="C245" s="49">
        <v>1238.4500322899987</v>
      </c>
      <c r="D245" s="56">
        <v>8928</v>
      </c>
      <c r="E245" s="29"/>
      <c r="F245" s="50">
        <f t="shared" si="15"/>
        <v>0.13630108210759928</v>
      </c>
      <c r="G245" s="50">
        <f t="shared" si="16"/>
        <v>0.10713771420342726</v>
      </c>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29" t="s">
        <v>515</v>
      </c>
      <c r="B246" s="29" t="s">
        <v>487</v>
      </c>
      <c r="C246" s="49">
        <v>1030.7624669699985</v>
      </c>
      <c r="D246" s="56">
        <v>7200</v>
      </c>
      <c r="E246" s="29"/>
      <c r="F246" s="50">
        <f t="shared" si="15"/>
        <v>0.11344344622780138</v>
      </c>
      <c r="G246" s="50">
        <f t="shared" si="16"/>
        <v>8.6401382422118755E-2</v>
      </c>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29" t="s">
        <v>516</v>
      </c>
      <c r="B247" s="29" t="s">
        <v>489</v>
      </c>
      <c r="C247" s="49">
        <v>640.65938400999903</v>
      </c>
      <c r="D247" s="56">
        <v>4322</v>
      </c>
      <c r="E247" s="29"/>
      <c r="F247" s="50">
        <f t="shared" si="15"/>
        <v>7.0509560358671911E-2</v>
      </c>
      <c r="G247" s="50">
        <f t="shared" si="16"/>
        <v>5.1864829837277394E-2</v>
      </c>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29" t="s">
        <v>517</v>
      </c>
      <c r="B248" s="29" t="s">
        <v>491</v>
      </c>
      <c r="C248" s="49">
        <v>960.2742069899997</v>
      </c>
      <c r="D248" s="56">
        <v>5817</v>
      </c>
      <c r="E248" s="29"/>
      <c r="F248" s="50">
        <f t="shared" si="15"/>
        <v>0.10568566362805425</v>
      </c>
      <c r="G248" s="50">
        <f t="shared" si="16"/>
        <v>6.9805116881870105E-2</v>
      </c>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29" t="s">
        <v>518</v>
      </c>
      <c r="B249" s="72" t="s">
        <v>189</v>
      </c>
      <c r="C249" s="49">
        <v>9086.1349971699947</v>
      </c>
      <c r="D249" s="56">
        <v>83332</v>
      </c>
      <c r="E249" s="29"/>
      <c r="F249" s="50">
        <f t="shared" ref="F249:G249" si="17">SUM(F241:F248)</f>
        <v>0.99999999999999989</v>
      </c>
      <c r="G249" s="50">
        <f t="shared" si="17"/>
        <v>0.99999999999999989</v>
      </c>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29" t="s">
        <v>519</v>
      </c>
      <c r="B250" s="52" t="s">
        <v>494</v>
      </c>
      <c r="C250" s="73">
        <v>303.60695136000049</v>
      </c>
      <c r="D250" s="56">
        <v>2030</v>
      </c>
      <c r="E250" s="29"/>
      <c r="F250" s="50">
        <f t="shared" ref="F250:F255" si="18">IF($C$249=0,"",IF(C250="[for completion]","",C250/$C$249))</f>
        <v>3.3414312186046451E-2</v>
      </c>
      <c r="G250" s="50">
        <f t="shared" ref="G250:G255" si="19">IF($D$249=0,"",IF(D250="[for completion]","",D250/$D$249))</f>
        <v>2.4360389766236258E-2</v>
      </c>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29" t="s">
        <v>520</v>
      </c>
      <c r="B251" s="52" t="s">
        <v>496</v>
      </c>
      <c r="C251" s="73">
        <v>167.71909397999966</v>
      </c>
      <c r="D251" s="56">
        <v>1077</v>
      </c>
      <c r="E251" s="29"/>
      <c r="F251" s="50">
        <f t="shared" si="18"/>
        <v>1.8458793979204375E-2</v>
      </c>
      <c r="G251" s="50">
        <f t="shared" si="19"/>
        <v>1.2924206787308597E-2</v>
      </c>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29" t="s">
        <v>521</v>
      </c>
      <c r="B252" s="52" t="s">
        <v>498</v>
      </c>
      <c r="C252" s="73">
        <v>123.74634326000007</v>
      </c>
      <c r="D252" s="56">
        <v>715</v>
      </c>
      <c r="E252" s="29"/>
      <c r="F252" s="50">
        <f t="shared" si="18"/>
        <v>1.3619249911930939E-2</v>
      </c>
      <c r="G252" s="50">
        <f t="shared" si="19"/>
        <v>8.580137282196516E-3</v>
      </c>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29" t="s">
        <v>522</v>
      </c>
      <c r="B253" s="52" t="s">
        <v>500</v>
      </c>
      <c r="C253" s="73">
        <v>97.85766930000004</v>
      </c>
      <c r="D253" s="56">
        <v>531</v>
      </c>
      <c r="E253" s="29"/>
      <c r="F253" s="50">
        <f t="shared" si="18"/>
        <v>1.0769999491585717E-2</v>
      </c>
      <c r="G253" s="50">
        <f t="shared" si="19"/>
        <v>6.372101953631258E-3</v>
      </c>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29" t="s">
        <v>523</v>
      </c>
      <c r="B254" s="52" t="s">
        <v>502</v>
      </c>
      <c r="C254" s="73">
        <v>68.835794880000051</v>
      </c>
      <c r="D254" s="56">
        <v>370</v>
      </c>
      <c r="E254" s="29"/>
      <c r="F254" s="50">
        <f t="shared" si="18"/>
        <v>7.5759159314097721E-3</v>
      </c>
      <c r="G254" s="50">
        <f t="shared" si="19"/>
        <v>4.4400710411366586E-3</v>
      </c>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29" t="s">
        <v>524</v>
      </c>
      <c r="B255" s="52" t="s">
        <v>504</v>
      </c>
      <c r="C255" s="56">
        <v>198.50835420999994</v>
      </c>
      <c r="D255" s="56">
        <v>1094</v>
      </c>
      <c r="E255" s="29"/>
      <c r="F255" s="50">
        <f t="shared" si="18"/>
        <v>2.1847392127877053E-2</v>
      </c>
      <c r="G255" s="50">
        <f t="shared" si="19"/>
        <v>1.3128210051360821E-2</v>
      </c>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29" t="s">
        <v>525</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29" t="s">
        <v>526</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c r="A258" s="29" t="s">
        <v>527</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48"/>
      <c r="B259" s="48" t="s">
        <v>528</v>
      </c>
      <c r="C259" s="48" t="s">
        <v>219</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29" t="s">
        <v>529</v>
      </c>
      <c r="B260" s="29" t="s">
        <v>530</v>
      </c>
      <c r="C260" s="50">
        <v>0.9319376563310352</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29" t="s">
        <v>531</v>
      </c>
      <c r="B261" s="29" t="s">
        <v>532</v>
      </c>
      <c r="C261" s="50">
        <v>5.879635011986873E-2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29" t="s">
        <v>533</v>
      </c>
      <c r="B262" s="29" t="s">
        <v>534</v>
      </c>
      <c r="C262" s="50">
        <v>9.2486704793813754E-3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c r="A263" s="29" t="s">
        <v>535</v>
      </c>
      <c r="B263" s="29" t="s">
        <v>536</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c r="A264" s="29" t="s">
        <v>537</v>
      </c>
      <c r="B264" s="60" t="s">
        <v>538</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29" t="s">
        <v>539</v>
      </c>
      <c r="B265" s="29" t="s">
        <v>187</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29" t="s">
        <v>540</v>
      </c>
      <c r="B266" s="52" t="s">
        <v>541</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29" t="s">
        <v>542</v>
      </c>
      <c r="B267" s="52" t="s">
        <v>543</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29" t="s">
        <v>544</v>
      </c>
      <c r="B268" s="52" t="s">
        <v>545</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29" t="s">
        <v>546</v>
      </c>
      <c r="B269" s="52" t="s">
        <v>547</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29" t="s">
        <v>548</v>
      </c>
      <c r="B270" s="52" t="s">
        <v>195</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29" t="s">
        <v>549</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c r="A272" s="29" t="s">
        <v>550</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c r="A273" s="29" t="s">
        <v>551</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c r="A274" s="29" t="s">
        <v>552</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c r="A275" s="29" t="s">
        <v>553</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48"/>
      <c r="B276" s="48" t="s">
        <v>554</v>
      </c>
      <c r="C276" s="48" t="s">
        <v>219</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29" t="s">
        <v>555</v>
      </c>
      <c r="B277" s="29" t="s">
        <v>556</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29" t="s">
        <v>557</v>
      </c>
      <c r="B278" s="29" t="s">
        <v>558</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29" t="s">
        <v>559</v>
      </c>
      <c r="B279" s="29" t="s">
        <v>187</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29" t="s">
        <v>560</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29" t="s">
        <v>561</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c r="A282" s="29" t="s">
        <v>562</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c r="A283" s="29" t="s">
        <v>563</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c r="A284" s="29" t="s">
        <v>564</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c r="A285" s="29" t="s">
        <v>565</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48"/>
      <c r="B286" s="48" t="s">
        <v>566</v>
      </c>
      <c r="C286" s="48" t="s">
        <v>180</v>
      </c>
      <c r="D286" s="48" t="s">
        <v>567</v>
      </c>
      <c r="E286" s="48"/>
      <c r="F286" s="48" t="s">
        <v>219</v>
      </c>
      <c r="G286" s="48"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29" t="s">
        <v>569</v>
      </c>
      <c r="B287" s="60" t="s">
        <v>570</v>
      </c>
      <c r="C287" s="49">
        <v>42.172303750000026</v>
      </c>
      <c r="D287" s="56">
        <v>169</v>
      </c>
      <c r="E287" s="39"/>
      <c r="F287" s="50">
        <f t="shared" ref="F287:F304" si="20">IF($C$305=0,"",IF(C287="[For completion]","",C287/$C$305))</f>
        <v>4.6413908403446268E-3</v>
      </c>
      <c r="G287" s="50">
        <f t="shared" ref="G287:G304" si="21">IF($D$305=0,"",IF(D287="[For completion]","",D287/$D$305))</f>
        <v>2.0280324485191762E-3</v>
      </c>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29" t="s">
        <v>571</v>
      </c>
      <c r="B288" s="60" t="s">
        <v>572</v>
      </c>
      <c r="C288" s="49">
        <v>85.529199029999972</v>
      </c>
      <c r="D288" s="56">
        <v>365</v>
      </c>
      <c r="E288" s="39"/>
      <c r="F288" s="50">
        <f t="shared" si="20"/>
        <v>9.4131552146912087E-3</v>
      </c>
      <c r="G288" s="50">
        <f t="shared" si="21"/>
        <v>4.3800700811212978E-3</v>
      </c>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29" t="s">
        <v>573</v>
      </c>
      <c r="B289" s="60" t="s">
        <v>574</v>
      </c>
      <c r="C289" s="49">
        <v>100.67239243000012</v>
      </c>
      <c r="D289" s="56">
        <v>510</v>
      </c>
      <c r="E289" s="39"/>
      <c r="F289" s="50">
        <f t="shared" si="20"/>
        <v>1.1079781718118303E-2</v>
      </c>
      <c r="G289" s="50">
        <f t="shared" si="21"/>
        <v>6.1200979215667453E-3</v>
      </c>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29" t="s">
        <v>575</v>
      </c>
      <c r="B290" s="60" t="s">
        <v>576</v>
      </c>
      <c r="C290" s="49">
        <v>276.82485601999986</v>
      </c>
      <c r="D290" s="56">
        <v>1511</v>
      </c>
      <c r="E290" s="39"/>
      <c r="F290" s="50">
        <f t="shared" si="20"/>
        <v>3.0466733776926914E-2</v>
      </c>
      <c r="G290" s="50">
        <f t="shared" si="21"/>
        <v>1.8132290116641865E-2</v>
      </c>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29" t="s">
        <v>577</v>
      </c>
      <c r="B291" s="60" t="s">
        <v>578</v>
      </c>
      <c r="C291" s="49">
        <v>1478.2024891799999</v>
      </c>
      <c r="D291" s="56">
        <v>10453</v>
      </c>
      <c r="E291" s="39"/>
      <c r="F291" s="50">
        <f t="shared" si="20"/>
        <v>0.16268770931098764</v>
      </c>
      <c r="G291" s="50">
        <f t="shared" si="21"/>
        <v>0.12543800700811214</v>
      </c>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29" t="s">
        <v>579</v>
      </c>
      <c r="B292" s="60" t="s">
        <v>580</v>
      </c>
      <c r="C292" s="49">
        <v>295.90736305000024</v>
      </c>
      <c r="D292" s="56">
        <v>2221</v>
      </c>
      <c r="E292" s="39"/>
      <c r="F292" s="50">
        <f t="shared" si="20"/>
        <v>3.2566912459715984E-2</v>
      </c>
      <c r="G292" s="50">
        <f t="shared" si="21"/>
        <v>2.6652426438823019E-2</v>
      </c>
      <c r="H292" s="31"/>
      <c r="I292" s="31"/>
      <c r="J292" s="31"/>
      <c r="K292" s="31"/>
      <c r="L292" s="31"/>
      <c r="M292" s="31"/>
      <c r="N292" s="31"/>
      <c r="O292" s="31"/>
      <c r="P292" s="31"/>
      <c r="Q292" s="31"/>
      <c r="R292" s="31"/>
      <c r="S292" s="31"/>
      <c r="T292" s="31"/>
      <c r="U292" s="31"/>
      <c r="V292" s="31"/>
      <c r="W292" s="31"/>
      <c r="X292" s="31"/>
      <c r="Y292" s="31"/>
      <c r="Z292" s="31"/>
    </row>
    <row r="293" spans="1:26" ht="14" customHeight="1">
      <c r="A293" s="29" t="s">
        <v>581</v>
      </c>
      <c r="B293" s="60" t="s">
        <v>582</v>
      </c>
      <c r="C293" s="49">
        <v>507.37536757999993</v>
      </c>
      <c r="D293" s="56">
        <v>4469</v>
      </c>
      <c r="E293" s="39"/>
      <c r="F293" s="50">
        <f t="shared" si="20"/>
        <v>5.5840615150228735E-2</v>
      </c>
      <c r="G293" s="50">
        <f t="shared" si="21"/>
        <v>5.3628858061728985E-2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c r="A294" s="29" t="s">
        <v>583</v>
      </c>
      <c r="B294" s="29"/>
      <c r="C294" s="49"/>
      <c r="D294" s="56"/>
      <c r="E294" s="39"/>
      <c r="F294" s="50">
        <f t="shared" si="20"/>
        <v>0</v>
      </c>
      <c r="G294" s="50">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c r="A295" s="29" t="s">
        <v>584</v>
      </c>
      <c r="B295" s="29"/>
      <c r="C295" s="49"/>
      <c r="D295" s="56"/>
      <c r="E295" s="39"/>
      <c r="F295" s="50">
        <f t="shared" si="20"/>
        <v>0</v>
      </c>
      <c r="G295" s="50">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c r="A296" s="29" t="s">
        <v>585</v>
      </c>
      <c r="B296" s="29"/>
      <c r="C296" s="49"/>
      <c r="D296" s="56"/>
      <c r="E296" s="39"/>
      <c r="F296" s="50">
        <f t="shared" si="20"/>
        <v>0</v>
      </c>
      <c r="G296" s="50">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c r="A297" s="29" t="s">
        <v>586</v>
      </c>
      <c r="B297" s="29"/>
      <c r="C297" s="49"/>
      <c r="D297" s="56"/>
      <c r="E297" s="39"/>
      <c r="F297" s="50">
        <f t="shared" si="20"/>
        <v>0</v>
      </c>
      <c r="G297" s="50">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c r="A298" s="29" t="s">
        <v>587</v>
      </c>
      <c r="B298" s="29"/>
      <c r="C298" s="49"/>
      <c r="D298" s="56"/>
      <c r="E298" s="39"/>
      <c r="F298" s="50">
        <f t="shared" si="20"/>
        <v>0</v>
      </c>
      <c r="G298" s="50">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c r="A299" s="29" t="s">
        <v>588</v>
      </c>
      <c r="B299" s="29"/>
      <c r="C299" s="49"/>
      <c r="D299" s="56"/>
      <c r="E299" s="39"/>
      <c r="F299" s="50">
        <f t="shared" si="20"/>
        <v>0</v>
      </c>
      <c r="G299" s="50">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c r="A300" s="29" t="s">
        <v>589</v>
      </c>
      <c r="B300" s="29"/>
      <c r="C300" s="49"/>
      <c r="D300" s="56"/>
      <c r="E300" s="39"/>
      <c r="F300" s="50">
        <f t="shared" si="20"/>
        <v>0</v>
      </c>
      <c r="G300" s="50">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c r="A301" s="29" t="s">
        <v>590</v>
      </c>
      <c r="B301" s="29"/>
      <c r="C301" s="49"/>
      <c r="D301" s="56"/>
      <c r="E301" s="39"/>
      <c r="F301" s="50">
        <f t="shared" si="20"/>
        <v>0</v>
      </c>
      <c r="G301" s="50">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c r="A302" s="29" t="s">
        <v>591</v>
      </c>
      <c r="B302" s="29"/>
      <c r="C302" s="49"/>
      <c r="D302" s="56"/>
      <c r="E302" s="39"/>
      <c r="F302" s="50">
        <f t="shared" si="20"/>
        <v>0</v>
      </c>
      <c r="G302" s="50">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c r="A303" s="29" t="s">
        <v>592</v>
      </c>
      <c r="B303" s="29"/>
      <c r="C303" s="49"/>
      <c r="D303" s="56"/>
      <c r="E303" s="39"/>
      <c r="F303" s="50">
        <f t="shared" si="20"/>
        <v>0</v>
      </c>
      <c r="G303" s="50">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29" t="s">
        <v>593</v>
      </c>
      <c r="B304" s="60" t="s">
        <v>594</v>
      </c>
      <c r="C304" s="49">
        <v>6299.4510261300948</v>
      </c>
      <c r="D304" s="56">
        <v>63634</v>
      </c>
      <c r="E304" s="39"/>
      <c r="F304" s="50">
        <f t="shared" si="20"/>
        <v>0.69330370152898657</v>
      </c>
      <c r="G304" s="50">
        <f t="shared" si="21"/>
        <v>0.76362021792348678</v>
      </c>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29" t="s">
        <v>595</v>
      </c>
      <c r="B305" s="60" t="s">
        <v>189</v>
      </c>
      <c r="C305" s="49">
        <f t="shared" ref="C305:D305" si="22">SUM(C287:C304)</f>
        <v>9086.1349971700947</v>
      </c>
      <c r="D305" s="56">
        <f t="shared" si="22"/>
        <v>83332</v>
      </c>
      <c r="E305" s="39"/>
      <c r="F305" s="50">
        <f t="shared" ref="F305:G305" si="23">SUM(F287:F304)</f>
        <v>1</v>
      </c>
      <c r="G305" s="50">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48"/>
      <c r="B309" s="48" t="s">
        <v>599</v>
      </c>
      <c r="C309" s="48" t="s">
        <v>180</v>
      </c>
      <c r="D309" s="48" t="s">
        <v>567</v>
      </c>
      <c r="E309" s="48"/>
      <c r="F309" s="48" t="s">
        <v>219</v>
      </c>
      <c r="G309" s="48"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29" t="s">
        <v>600</v>
      </c>
      <c r="B310" s="49">
        <v>197.11036191734894</v>
      </c>
      <c r="C310" s="49">
        <v>2781.9593096000094</v>
      </c>
      <c r="D310" s="56">
        <v>19673</v>
      </c>
      <c r="E310" s="39"/>
      <c r="F310" s="50">
        <f t="shared" ref="F310:F327" si="24">IF($C$328=0,"",IF(C310="[For completion]","",C310/$C$328))</f>
        <v>0.30617631264189643</v>
      </c>
      <c r="G310" s="50">
        <f t="shared" ref="G310:G327" si="25">IF($D$328=0,"",IF(D310="[For completion]","",D310/$D$328))</f>
        <v>0.23607977727643642</v>
      </c>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29" t="s">
        <v>601</v>
      </c>
      <c r="B311" s="60" t="s">
        <v>602</v>
      </c>
      <c r="C311" s="49">
        <v>6304.1756875700248</v>
      </c>
      <c r="D311" s="56">
        <v>63659</v>
      </c>
      <c r="E311" s="39"/>
      <c r="F311" s="50">
        <f t="shared" si="24"/>
        <v>0.69382368735810351</v>
      </c>
      <c r="G311" s="50">
        <f t="shared" si="25"/>
        <v>0.76392022272356352</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c r="A312" s="29" t="s">
        <v>603</v>
      </c>
      <c r="B312" s="29"/>
      <c r="C312" s="49"/>
      <c r="D312" s="56"/>
      <c r="E312" s="39"/>
      <c r="F312" s="50">
        <f t="shared" si="24"/>
        <v>0</v>
      </c>
      <c r="G312" s="50">
        <f t="shared" si="25"/>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c r="A313" s="29" t="s">
        <v>604</v>
      </c>
      <c r="B313" s="29"/>
      <c r="C313" s="49"/>
      <c r="D313" s="56"/>
      <c r="E313" s="39"/>
      <c r="F313" s="50">
        <f t="shared" si="24"/>
        <v>0</v>
      </c>
      <c r="G313" s="50">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c r="A314" s="29" t="s">
        <v>605</v>
      </c>
      <c r="B314" s="29"/>
      <c r="C314" s="49"/>
      <c r="D314" s="56"/>
      <c r="E314" s="39"/>
      <c r="F314" s="50">
        <f t="shared" si="24"/>
        <v>0</v>
      </c>
      <c r="G314" s="50">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c r="A315" s="29" t="s">
        <v>606</v>
      </c>
      <c r="B315" s="29"/>
      <c r="C315" s="49"/>
      <c r="D315" s="56"/>
      <c r="E315" s="39"/>
      <c r="F315" s="50">
        <f t="shared" si="24"/>
        <v>0</v>
      </c>
      <c r="G315" s="50">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c r="A316" s="29" t="s">
        <v>607</v>
      </c>
      <c r="B316" s="29"/>
      <c r="C316" s="49"/>
      <c r="D316" s="56"/>
      <c r="E316" s="39"/>
      <c r="F316" s="50">
        <f t="shared" si="24"/>
        <v>0</v>
      </c>
      <c r="G316" s="50">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c r="A317" s="29" t="s">
        <v>608</v>
      </c>
      <c r="B317" s="29"/>
      <c r="C317" s="49"/>
      <c r="D317" s="56"/>
      <c r="E317" s="39"/>
      <c r="F317" s="50">
        <f t="shared" si="24"/>
        <v>0</v>
      </c>
      <c r="G317" s="50">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c r="A318" s="29" t="s">
        <v>609</v>
      </c>
      <c r="B318" s="29"/>
      <c r="C318" s="49"/>
      <c r="D318" s="56"/>
      <c r="E318" s="39"/>
      <c r="F318" s="50">
        <f t="shared" si="24"/>
        <v>0</v>
      </c>
      <c r="G318" s="50">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c r="A319" s="29" t="s">
        <v>610</v>
      </c>
      <c r="B319" s="29"/>
      <c r="C319" s="49"/>
      <c r="D319" s="56"/>
      <c r="E319" s="39"/>
      <c r="F319" s="50">
        <f t="shared" si="24"/>
        <v>0</v>
      </c>
      <c r="G319" s="50">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c r="A320" s="29" t="s">
        <v>611</v>
      </c>
      <c r="B320" s="29"/>
      <c r="C320" s="49"/>
      <c r="D320" s="56"/>
      <c r="E320" s="39"/>
      <c r="F320" s="50">
        <f t="shared" si="24"/>
        <v>0</v>
      </c>
      <c r="G320" s="50">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c r="A321" s="29" t="s">
        <v>612</v>
      </c>
      <c r="B321" s="29"/>
      <c r="C321" s="49"/>
      <c r="D321" s="56"/>
      <c r="E321" s="39"/>
      <c r="F321" s="50">
        <f t="shared" si="24"/>
        <v>0</v>
      </c>
      <c r="G321" s="50">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c r="A322" s="29" t="s">
        <v>613</v>
      </c>
      <c r="B322" s="29"/>
      <c r="C322" s="49"/>
      <c r="D322" s="56"/>
      <c r="E322" s="39"/>
      <c r="F322" s="50">
        <f t="shared" si="24"/>
        <v>0</v>
      </c>
      <c r="G322" s="50">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c r="A323" s="29" t="s">
        <v>614</v>
      </c>
      <c r="B323" s="29"/>
      <c r="C323" s="49"/>
      <c r="D323" s="56"/>
      <c r="E323" s="39"/>
      <c r="F323" s="50">
        <f t="shared" si="24"/>
        <v>0</v>
      </c>
      <c r="G323" s="50">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c r="A324" s="29" t="s">
        <v>615</v>
      </c>
      <c r="B324" s="29"/>
      <c r="C324" s="49"/>
      <c r="D324" s="56"/>
      <c r="E324" s="39"/>
      <c r="F324" s="50">
        <f t="shared" si="24"/>
        <v>0</v>
      </c>
      <c r="G324" s="50">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c r="A325" s="29" t="s">
        <v>616</v>
      </c>
      <c r="B325" s="29"/>
      <c r="C325" s="49"/>
      <c r="D325" s="56"/>
      <c r="E325" s="39"/>
      <c r="F325" s="50">
        <f t="shared" si="24"/>
        <v>0</v>
      </c>
      <c r="G325" s="50">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c r="A326" s="29" t="s">
        <v>617</v>
      </c>
      <c r="B326" s="29"/>
      <c r="C326" s="49"/>
      <c r="D326" s="56"/>
      <c r="E326" s="39"/>
      <c r="F326" s="50">
        <f t="shared" si="24"/>
        <v>0</v>
      </c>
      <c r="G326" s="50">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c r="A327" s="29" t="s">
        <v>618</v>
      </c>
      <c r="B327" s="29"/>
      <c r="C327" s="49"/>
      <c r="D327" s="56"/>
      <c r="E327" s="39"/>
      <c r="F327" s="50">
        <f t="shared" si="24"/>
        <v>0</v>
      </c>
      <c r="G327" s="50">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29" t="s">
        <v>619</v>
      </c>
      <c r="B328" s="60" t="s">
        <v>189</v>
      </c>
      <c r="C328" s="49">
        <f t="shared" ref="C328:D328" si="26">SUM(C310:C327)</f>
        <v>9086.1349971700347</v>
      </c>
      <c r="D328" s="56">
        <f t="shared" si="26"/>
        <v>83332</v>
      </c>
      <c r="E328" s="39"/>
      <c r="F328" s="50">
        <f t="shared" ref="F328:G328" si="27">SUM(F310:F327)</f>
        <v>1</v>
      </c>
      <c r="G328" s="50">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48"/>
      <c r="B332" s="48" t="s">
        <v>623</v>
      </c>
      <c r="C332" s="48" t="s">
        <v>180</v>
      </c>
      <c r="D332" s="48" t="s">
        <v>567</v>
      </c>
      <c r="E332" s="48"/>
      <c r="F332" s="48" t="s">
        <v>219</v>
      </c>
      <c r="G332" s="48"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29" t="s">
        <v>624</v>
      </c>
      <c r="B333" s="60" t="s">
        <v>625</v>
      </c>
      <c r="C333" s="49">
        <v>132.79544707000002</v>
      </c>
      <c r="D333" s="56">
        <v>962</v>
      </c>
      <c r="E333" s="39"/>
      <c r="F333" s="50">
        <f t="shared" ref="F333:F342" si="28">IF($C$343=0,"",IF(C333="[For completion]","",C333/$C$343))</f>
        <v>1.4615174341054913E-2</v>
      </c>
      <c r="G333" s="50">
        <f t="shared" ref="G333:G342" si="29">IF($D$343=0,"",IF(D333="[For completion]","",D333/$D$343))</f>
        <v>1.1544184706955311E-2</v>
      </c>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29" t="s">
        <v>626</v>
      </c>
      <c r="B334" s="60" t="s">
        <v>627</v>
      </c>
      <c r="C334" s="49">
        <v>175.24100377999997</v>
      </c>
      <c r="D334" s="56">
        <v>1501</v>
      </c>
      <c r="E334" s="39"/>
      <c r="F334" s="50">
        <f t="shared" si="28"/>
        <v>1.9286638800169842E-2</v>
      </c>
      <c r="G334" s="50">
        <f t="shared" si="29"/>
        <v>1.8012288196611145E-2</v>
      </c>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29" t="s">
        <v>628</v>
      </c>
      <c r="B335" s="60" t="s">
        <v>629</v>
      </c>
      <c r="C335" s="49">
        <v>370.99514302000057</v>
      </c>
      <c r="D335" s="56">
        <v>3706</v>
      </c>
      <c r="E335" s="39"/>
      <c r="F335" s="50">
        <f t="shared" si="28"/>
        <v>4.0830908096297504E-2</v>
      </c>
      <c r="G335" s="50">
        <f t="shared" si="29"/>
        <v>4.4472711563385017E-2</v>
      </c>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29" t="s">
        <v>630</v>
      </c>
      <c r="B336" s="60" t="s">
        <v>631</v>
      </c>
      <c r="C336" s="49">
        <v>1040.7064641399991</v>
      </c>
      <c r="D336" s="56">
        <v>11177</v>
      </c>
      <c r="E336" s="39"/>
      <c r="F336" s="50">
        <f t="shared" si="28"/>
        <v>0.11453786064857516</v>
      </c>
      <c r="G336" s="50">
        <f t="shared" si="29"/>
        <v>0.13412614601833631</v>
      </c>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29" t="s">
        <v>632</v>
      </c>
      <c r="B337" s="60" t="s">
        <v>633</v>
      </c>
      <c r="C337" s="49">
        <v>1760.4961084599977</v>
      </c>
      <c r="D337" s="56">
        <v>18553</v>
      </c>
      <c r="E337" s="39"/>
      <c r="F337" s="50">
        <f t="shared" si="28"/>
        <v>0.1937563231240047</v>
      </c>
      <c r="G337" s="50">
        <f t="shared" si="29"/>
        <v>0.22263956223299572</v>
      </c>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29" t="s">
        <v>634</v>
      </c>
      <c r="B338" s="60" t="s">
        <v>635</v>
      </c>
      <c r="C338" s="49">
        <v>1121.7292793099994</v>
      </c>
      <c r="D338" s="56">
        <v>11390</v>
      </c>
      <c r="E338" s="39"/>
      <c r="F338" s="50">
        <f t="shared" si="28"/>
        <v>0.12345505318371093</v>
      </c>
      <c r="G338" s="50">
        <f t="shared" si="29"/>
        <v>0.13668218691499065</v>
      </c>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29" t="s">
        <v>636</v>
      </c>
      <c r="B339" s="60" t="s">
        <v>637</v>
      </c>
      <c r="C339" s="49">
        <v>1476.0207543500032</v>
      </c>
      <c r="D339" s="56">
        <v>14023</v>
      </c>
      <c r="E339" s="39"/>
      <c r="F339" s="50">
        <f t="shared" si="28"/>
        <v>0.16244759238220985</v>
      </c>
      <c r="G339" s="50">
        <f t="shared" si="29"/>
        <v>0.16827869245907934</v>
      </c>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29" t="s">
        <v>638</v>
      </c>
      <c r="B340" s="60" t="s">
        <v>639</v>
      </c>
      <c r="C340" s="49">
        <v>1403.4710337099996</v>
      </c>
      <c r="D340" s="56">
        <v>11582</v>
      </c>
      <c r="E340" s="39"/>
      <c r="F340" s="50">
        <f t="shared" si="28"/>
        <v>0.1544629299638548</v>
      </c>
      <c r="G340" s="50">
        <f t="shared" si="29"/>
        <v>0.13898622377958048</v>
      </c>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29" t="s">
        <v>640</v>
      </c>
      <c r="B341" s="60" t="s">
        <v>641</v>
      </c>
      <c r="C341" s="49">
        <v>1545.3277180599996</v>
      </c>
      <c r="D341" s="56">
        <v>9796</v>
      </c>
      <c r="E341" s="39"/>
      <c r="F341" s="50">
        <f t="shared" si="28"/>
        <v>0.17007536411701049</v>
      </c>
      <c r="G341" s="50">
        <f t="shared" si="29"/>
        <v>0.1175538808620938</v>
      </c>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29" t="s">
        <v>642</v>
      </c>
      <c r="B342" s="29" t="s">
        <v>643</v>
      </c>
      <c r="C342" s="49">
        <v>59.352045270000012</v>
      </c>
      <c r="D342" s="56">
        <v>642</v>
      </c>
      <c r="E342" s="29"/>
      <c r="F342" s="50">
        <f t="shared" si="28"/>
        <v>6.5321553431118978E-3</v>
      </c>
      <c r="G342" s="50">
        <f t="shared" si="29"/>
        <v>7.7041232659722557E-3</v>
      </c>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29" t="s">
        <v>644</v>
      </c>
      <c r="B343" s="60" t="s">
        <v>189</v>
      </c>
      <c r="C343" s="49">
        <f t="shared" ref="C343:D343" si="30">SUM(C333:C342)</f>
        <v>9086.1349971699983</v>
      </c>
      <c r="D343" s="56">
        <f t="shared" si="30"/>
        <v>83332</v>
      </c>
      <c r="E343" s="39"/>
      <c r="F343" s="50">
        <f t="shared" ref="F343:G343" si="31">SUM(F333:F342)</f>
        <v>1</v>
      </c>
      <c r="G343" s="50">
        <f t="shared" si="31"/>
        <v>1.0000000000000002</v>
      </c>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48"/>
      <c r="B345" s="48" t="s">
        <v>646</v>
      </c>
      <c r="C345" s="48" t="s">
        <v>180</v>
      </c>
      <c r="D345" s="48" t="s">
        <v>567</v>
      </c>
      <c r="E345" s="48"/>
      <c r="F345" s="48" t="s">
        <v>219</v>
      </c>
      <c r="G345" s="48"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29" t="s">
        <v>647</v>
      </c>
      <c r="B346" s="60" t="s">
        <v>648</v>
      </c>
      <c r="C346" s="49">
        <v>2663.9093735300148</v>
      </c>
      <c r="D346" s="56">
        <v>18960</v>
      </c>
      <c r="E346" s="39"/>
      <c r="F346" s="50">
        <f t="shared" ref="F346:F352" si="32">IF($C$353=0,"",IF(C346="[For completion]","",C346/$C$353))</f>
        <v>0.29318399675546575</v>
      </c>
      <c r="G346" s="50">
        <f t="shared" ref="G346:G352" si="33">IF($D$353=0,"",IF(D346="[For completion]","",D346/$D$353))</f>
        <v>0.22752364037824604</v>
      </c>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29" t="s">
        <v>649</v>
      </c>
      <c r="B347" s="75" t="s">
        <v>650</v>
      </c>
      <c r="C347" s="49">
        <v>6382.7346492599918</v>
      </c>
      <c r="D347" s="56">
        <v>64090</v>
      </c>
      <c r="E347" s="39"/>
      <c r="F347" s="50">
        <f t="shared" si="32"/>
        <v>0.70246971360737842</v>
      </c>
      <c r="G347" s="50">
        <f t="shared" si="33"/>
        <v>0.76909230547688767</v>
      </c>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29" t="s">
        <v>651</v>
      </c>
      <c r="B348" s="60" t="s">
        <v>652</v>
      </c>
      <c r="C348" s="49">
        <v>0</v>
      </c>
      <c r="D348" s="56">
        <v>0</v>
      </c>
      <c r="E348" s="39"/>
      <c r="F348" s="50">
        <f t="shared" si="32"/>
        <v>0</v>
      </c>
      <c r="G348" s="50">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29" t="s">
        <v>653</v>
      </c>
      <c r="B349" s="60" t="s">
        <v>654</v>
      </c>
      <c r="C349" s="49">
        <v>0</v>
      </c>
      <c r="D349" s="56">
        <v>0</v>
      </c>
      <c r="E349" s="39"/>
      <c r="F349" s="50">
        <f t="shared" si="32"/>
        <v>0</v>
      </c>
      <c r="G349" s="50">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29" t="s">
        <v>655</v>
      </c>
      <c r="B350" s="60" t="s">
        <v>656</v>
      </c>
      <c r="C350" s="49">
        <v>0</v>
      </c>
      <c r="D350" s="56">
        <v>0</v>
      </c>
      <c r="E350" s="39"/>
      <c r="F350" s="50">
        <f t="shared" si="32"/>
        <v>0</v>
      </c>
      <c r="G350" s="50">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29" t="s">
        <v>657</v>
      </c>
      <c r="B351" s="60" t="s">
        <v>658</v>
      </c>
      <c r="C351" s="49">
        <v>8.4559618099999998</v>
      </c>
      <c r="D351" s="56">
        <v>63</v>
      </c>
      <c r="E351" s="39"/>
      <c r="F351" s="50">
        <f t="shared" si="32"/>
        <v>9.3064452736325387E-4</v>
      </c>
      <c r="G351" s="50">
        <f t="shared" si="33"/>
        <v>7.5601209619353905E-4</v>
      </c>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29" t="s">
        <v>659</v>
      </c>
      <c r="B352" s="60" t="s">
        <v>660</v>
      </c>
      <c r="C352" s="49">
        <v>31.035012570000003</v>
      </c>
      <c r="D352" s="56">
        <v>219</v>
      </c>
      <c r="E352" s="39"/>
      <c r="F352" s="50">
        <f t="shared" si="32"/>
        <v>3.4156451097926963E-3</v>
      </c>
      <c r="G352" s="50">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29" t="s">
        <v>661</v>
      </c>
      <c r="B353" s="60" t="s">
        <v>189</v>
      </c>
      <c r="C353" s="49">
        <v>9086.1349971700056</v>
      </c>
      <c r="D353" s="56">
        <v>83332</v>
      </c>
      <c r="E353" s="39"/>
      <c r="F353" s="50">
        <f t="shared" ref="F353:G353" si="34">SUM(F346:F352)</f>
        <v>1.0000000000000002</v>
      </c>
      <c r="G353" s="50">
        <f t="shared" si="34"/>
        <v>1</v>
      </c>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48"/>
      <c r="B355" s="48" t="s">
        <v>663</v>
      </c>
      <c r="C355" s="48" t="s">
        <v>180</v>
      </c>
      <c r="D355" s="48" t="s">
        <v>567</v>
      </c>
      <c r="E355" s="48"/>
      <c r="F355" s="48" t="s">
        <v>219</v>
      </c>
      <c r="G355" s="48"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29" t="s">
        <v>664</v>
      </c>
      <c r="B356" s="60" t="s">
        <v>665</v>
      </c>
      <c r="C356" s="49">
        <v>1051.9918858399983</v>
      </c>
      <c r="D356" s="56">
        <v>8260</v>
      </c>
      <c r="E356" s="39"/>
      <c r="F356" s="50">
        <f t="shared" ref="F356:F359" si="35">IF($C$360=0,"",IF(C356="[For completion]","",C356/$C$360))</f>
        <v>0.11577990929780957</v>
      </c>
      <c r="G356" s="50">
        <f t="shared" ref="G356:G359" si="36">IF($D$360=0,"",IF(D356="[For completion]","",D356/$D$360))</f>
        <v>9.9121585945375124E-2</v>
      </c>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29" t="s">
        <v>666</v>
      </c>
      <c r="B357" s="75" t="s">
        <v>667</v>
      </c>
      <c r="C357" s="49">
        <v>7964.1685209200368</v>
      </c>
      <c r="D357" s="56">
        <v>74178</v>
      </c>
      <c r="E357" s="39"/>
      <c r="F357" s="50">
        <f t="shared" si="35"/>
        <v>0.87651884144364633</v>
      </c>
      <c r="G357" s="50">
        <f t="shared" si="36"/>
        <v>0.89015024240387841</v>
      </c>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29" t="s">
        <v>668</v>
      </c>
      <c r="B358" s="60" t="s">
        <v>660</v>
      </c>
      <c r="C358" s="49">
        <v>0</v>
      </c>
      <c r="D358" s="56">
        <v>0</v>
      </c>
      <c r="E358" s="39"/>
      <c r="F358" s="50">
        <f t="shared" si="35"/>
        <v>0</v>
      </c>
      <c r="G358" s="50">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29" t="s">
        <v>669</v>
      </c>
      <c r="B359" s="29" t="s">
        <v>643</v>
      </c>
      <c r="C359" s="49">
        <v>69.974590409987286</v>
      </c>
      <c r="D359" s="56">
        <v>894</v>
      </c>
      <c r="E359" s="39"/>
      <c r="F359" s="50">
        <f t="shared" si="35"/>
        <v>7.7012492585441066E-3</v>
      </c>
      <c r="G359" s="50">
        <f t="shared" si="36"/>
        <v>1.0728171650746412E-2</v>
      </c>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29" t="s">
        <v>670</v>
      </c>
      <c r="B360" s="60" t="s">
        <v>189</v>
      </c>
      <c r="C360" s="49">
        <v>9086.134997170022</v>
      </c>
      <c r="D360" s="56">
        <v>83332</v>
      </c>
      <c r="E360" s="39"/>
      <c r="F360" s="50">
        <f t="shared" ref="F360:G360" si="37">SUM(F356:F359)</f>
        <v>1</v>
      </c>
      <c r="G360" s="50">
        <f t="shared" si="37"/>
        <v>1</v>
      </c>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29" t="s">
        <v>671</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48"/>
      <c r="B362" s="48" t="s">
        <v>672</v>
      </c>
      <c r="C362" s="48" t="s">
        <v>180</v>
      </c>
      <c r="D362" s="48" t="s">
        <v>567</v>
      </c>
      <c r="E362" s="48"/>
      <c r="F362" s="48" t="s">
        <v>219</v>
      </c>
      <c r="G362" s="48"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29" t="s">
        <v>673</v>
      </c>
      <c r="B363" s="60" t="s">
        <v>674</v>
      </c>
      <c r="C363" s="29" t="s">
        <v>674</v>
      </c>
      <c r="D363" s="29" t="s">
        <v>674</v>
      </c>
      <c r="E363" s="29"/>
      <c r="F363" s="50" t="str">
        <f t="shared" ref="F363:F380" si="38">IF($C$381=0,"",IF(C363="[For completion]","",C363/$C$381))</f>
        <v/>
      </c>
      <c r="G363" s="50"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c r="A364" s="29" t="s">
        <v>675</v>
      </c>
      <c r="B364" s="29"/>
      <c r="C364" s="29"/>
      <c r="D364" s="29"/>
      <c r="E364" s="29"/>
      <c r="F364" s="50" t="str">
        <f t="shared" si="38"/>
        <v/>
      </c>
      <c r="G364" s="50"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c r="A365" s="29" t="s">
        <v>676</v>
      </c>
      <c r="B365" s="29"/>
      <c r="C365" s="29"/>
      <c r="D365" s="29"/>
      <c r="E365" s="29"/>
      <c r="F365" s="50" t="str">
        <f t="shared" si="38"/>
        <v/>
      </c>
      <c r="G365" s="50"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c r="A366" s="29" t="s">
        <v>677</v>
      </c>
      <c r="B366" s="29"/>
      <c r="C366" s="29"/>
      <c r="D366" s="29"/>
      <c r="E366" s="29"/>
      <c r="F366" s="50" t="str">
        <f t="shared" si="38"/>
        <v/>
      </c>
      <c r="G366" s="50"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c r="A367" s="29" t="s">
        <v>678</v>
      </c>
      <c r="B367" s="29"/>
      <c r="C367" s="29"/>
      <c r="D367" s="29"/>
      <c r="E367" s="29"/>
      <c r="F367" s="50" t="str">
        <f t="shared" si="38"/>
        <v/>
      </c>
      <c r="G367" s="50"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c r="A368" s="29" t="s">
        <v>679</v>
      </c>
      <c r="B368" s="29"/>
      <c r="C368" s="29"/>
      <c r="D368" s="29"/>
      <c r="E368" s="29"/>
      <c r="F368" s="50" t="str">
        <f t="shared" si="38"/>
        <v/>
      </c>
      <c r="G368" s="50"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c r="A369" s="29" t="s">
        <v>680</v>
      </c>
      <c r="B369" s="29"/>
      <c r="C369" s="29"/>
      <c r="D369" s="29"/>
      <c r="E369" s="29"/>
      <c r="F369" s="50" t="str">
        <f t="shared" si="38"/>
        <v/>
      </c>
      <c r="G369" s="50"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c r="A370" s="29" t="s">
        <v>681</v>
      </c>
      <c r="B370" s="29"/>
      <c r="C370" s="29"/>
      <c r="D370" s="29"/>
      <c r="E370" s="29"/>
      <c r="F370" s="50" t="str">
        <f t="shared" si="38"/>
        <v/>
      </c>
      <c r="G370" s="50"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c r="A371" s="29" t="s">
        <v>682</v>
      </c>
      <c r="B371" s="29"/>
      <c r="C371" s="29"/>
      <c r="D371" s="29"/>
      <c r="E371" s="29"/>
      <c r="F371" s="50" t="str">
        <f t="shared" si="38"/>
        <v/>
      </c>
      <c r="G371" s="50"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c r="A372" s="29" t="s">
        <v>683</v>
      </c>
      <c r="B372" s="29"/>
      <c r="C372" s="29"/>
      <c r="D372" s="29"/>
      <c r="E372" s="29"/>
      <c r="F372" s="50" t="str">
        <f t="shared" si="38"/>
        <v/>
      </c>
      <c r="G372" s="50"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c r="A373" s="29" t="s">
        <v>684</v>
      </c>
      <c r="B373" s="29"/>
      <c r="C373" s="29"/>
      <c r="D373" s="29"/>
      <c r="E373" s="29"/>
      <c r="F373" s="50" t="str">
        <f t="shared" si="38"/>
        <v/>
      </c>
      <c r="G373" s="50"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c r="A374" s="29" t="s">
        <v>685</v>
      </c>
      <c r="B374" s="29"/>
      <c r="C374" s="29"/>
      <c r="D374" s="29"/>
      <c r="E374" s="29"/>
      <c r="F374" s="50" t="str">
        <f t="shared" si="38"/>
        <v/>
      </c>
      <c r="G374" s="50"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c r="A375" s="29" t="s">
        <v>686</v>
      </c>
      <c r="B375" s="29"/>
      <c r="C375" s="29"/>
      <c r="D375" s="29"/>
      <c r="E375" s="29"/>
      <c r="F375" s="50" t="str">
        <f t="shared" si="38"/>
        <v/>
      </c>
      <c r="G375" s="50"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c r="A376" s="29" t="s">
        <v>687</v>
      </c>
      <c r="B376" s="29"/>
      <c r="C376" s="29"/>
      <c r="D376" s="29"/>
      <c r="E376" s="29"/>
      <c r="F376" s="50" t="str">
        <f t="shared" si="38"/>
        <v/>
      </c>
      <c r="G376" s="50"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c r="A377" s="29" t="s">
        <v>688</v>
      </c>
      <c r="B377" s="29"/>
      <c r="C377" s="29"/>
      <c r="D377" s="29"/>
      <c r="E377" s="29"/>
      <c r="F377" s="50" t="str">
        <f t="shared" si="38"/>
        <v/>
      </c>
      <c r="G377" s="50"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c r="A378" s="29" t="s">
        <v>689</v>
      </c>
      <c r="B378" s="29"/>
      <c r="C378" s="29"/>
      <c r="D378" s="29"/>
      <c r="E378" s="29"/>
      <c r="F378" s="50" t="str">
        <f t="shared" si="38"/>
        <v/>
      </c>
      <c r="G378" s="50"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c r="A379" s="29" t="s">
        <v>690</v>
      </c>
      <c r="B379" s="29"/>
      <c r="C379" s="29"/>
      <c r="D379" s="29"/>
      <c r="E379" s="29"/>
      <c r="F379" s="50" t="str">
        <f t="shared" si="38"/>
        <v/>
      </c>
      <c r="G379" s="50"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c r="A380" s="29" t="s">
        <v>691</v>
      </c>
      <c r="B380" s="29"/>
      <c r="C380" s="29"/>
      <c r="D380" s="29"/>
      <c r="E380" s="29"/>
      <c r="F380" s="50" t="str">
        <f t="shared" si="38"/>
        <v/>
      </c>
      <c r="G380" s="50"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29" t="s">
        <v>692</v>
      </c>
      <c r="B381" s="60" t="s">
        <v>189</v>
      </c>
      <c r="C381" s="29">
        <f t="shared" ref="C381:D381" si="40">SUM(C363:C380)</f>
        <v>0</v>
      </c>
      <c r="D381" s="29">
        <f t="shared" si="40"/>
        <v>0</v>
      </c>
      <c r="E381" s="29"/>
      <c r="F381" s="50">
        <f t="shared" ref="F381:G381" si="41">SUM(F363:F380)</f>
        <v>0</v>
      </c>
      <c r="G381" s="50">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c r="A382" s="29" t="s">
        <v>693</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c r="A383" s="29" t="s">
        <v>694</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c r="A384" s="29" t="s">
        <v>695</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c r="A385" s="29" t="s">
        <v>696</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c r="A386" s="29" t="s">
        <v>697</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c r="A387" s="29" t="s">
        <v>698</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c r="A388" s="29" t="s">
        <v>699</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c r="A389" s="29" t="s">
        <v>700</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c r="A390" s="29" t="s">
        <v>701</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c r="A391" s="29" t="s">
        <v>702</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c r="A392" s="29" t="s">
        <v>703</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c r="A393" s="29" t="s">
        <v>704</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c r="A394" s="29" t="s">
        <v>705</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c r="A395" s="29" t="s">
        <v>706</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c r="A396" s="29" t="s">
        <v>707</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c r="A397" s="29" t="s">
        <v>708</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c r="A398" s="29" t="s">
        <v>709</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c r="A399" s="29" t="s">
        <v>710</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c r="A400" s="29" t="s">
        <v>711</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c r="A401" s="29" t="s">
        <v>712</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c r="A402" s="29" t="s">
        <v>713</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c r="A403" s="29" t="s">
        <v>714</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c r="A404" s="29" t="s">
        <v>715</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c r="A405" s="29" t="s">
        <v>716</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c r="A406" s="29" t="s">
        <v>717</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c r="A407" s="29" t="s">
        <v>718</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c r="A408" s="29" t="s">
        <v>719</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c r="A409" s="29" t="s">
        <v>720</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c r="A410" s="29" t="s">
        <v>721</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c r="A411" s="65"/>
      <c r="B411" s="66" t="s">
        <v>176</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c r="A412" s="48"/>
      <c r="B412" s="48" t="s">
        <v>722</v>
      </c>
      <c r="C412" s="48" t="s">
        <v>441</v>
      </c>
      <c r="D412" s="48" t="s">
        <v>442</v>
      </c>
      <c r="E412" s="55"/>
      <c r="F412" s="48" t="s">
        <v>220</v>
      </c>
      <c r="G412" s="48"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c r="A413" s="29" t="s">
        <v>723</v>
      </c>
      <c r="B413" s="29" t="s">
        <v>445</v>
      </c>
      <c r="C413" s="49" t="s">
        <v>724</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c r="A415" s="29"/>
      <c r="B415" s="29" t="s">
        <v>446</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c r="A416" s="29" t="s">
        <v>725</v>
      </c>
      <c r="B416" s="60" t="s">
        <v>726</v>
      </c>
      <c r="C416" s="49" t="s">
        <v>724</v>
      </c>
      <c r="D416" s="56" t="s">
        <v>724</v>
      </c>
      <c r="E416" s="67"/>
      <c r="F416" s="50" t="str">
        <f t="shared" ref="F416:F439" si="42">IF($C$440=0,"",IF(C416="[for completion]","",C416/$C$440))</f>
        <v/>
      </c>
      <c r="G416" s="50"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c r="A417" s="29" t="s">
        <v>727</v>
      </c>
      <c r="B417" s="60" t="s">
        <v>726</v>
      </c>
      <c r="C417" s="49" t="s">
        <v>724</v>
      </c>
      <c r="D417" s="56" t="s">
        <v>724</v>
      </c>
      <c r="E417" s="67"/>
      <c r="F417" s="50" t="str">
        <f t="shared" si="42"/>
        <v/>
      </c>
      <c r="G417" s="50"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c r="A418" s="29" t="s">
        <v>728</v>
      </c>
      <c r="B418" s="60" t="s">
        <v>726</v>
      </c>
      <c r="C418" s="49" t="s">
        <v>724</v>
      </c>
      <c r="D418" s="56" t="s">
        <v>724</v>
      </c>
      <c r="E418" s="67"/>
      <c r="F418" s="50" t="str">
        <f t="shared" si="42"/>
        <v/>
      </c>
      <c r="G418" s="50"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c r="A419" s="29" t="s">
        <v>729</v>
      </c>
      <c r="B419" s="60" t="s">
        <v>726</v>
      </c>
      <c r="C419" s="49" t="s">
        <v>724</v>
      </c>
      <c r="D419" s="56" t="s">
        <v>724</v>
      </c>
      <c r="E419" s="67"/>
      <c r="F419" s="50" t="str">
        <f t="shared" si="42"/>
        <v/>
      </c>
      <c r="G419" s="50"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c r="A420" s="29" t="s">
        <v>730</v>
      </c>
      <c r="B420" s="60" t="s">
        <v>726</v>
      </c>
      <c r="C420" s="49" t="s">
        <v>724</v>
      </c>
      <c r="D420" s="56" t="s">
        <v>724</v>
      </c>
      <c r="E420" s="67"/>
      <c r="F420" s="50" t="str">
        <f t="shared" si="42"/>
        <v/>
      </c>
      <c r="G420" s="50"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c r="A421" s="29" t="s">
        <v>731</v>
      </c>
      <c r="B421" s="60" t="s">
        <v>726</v>
      </c>
      <c r="C421" s="49" t="s">
        <v>724</v>
      </c>
      <c r="D421" s="56" t="s">
        <v>724</v>
      </c>
      <c r="E421" s="67"/>
      <c r="F421" s="50" t="str">
        <f t="shared" si="42"/>
        <v/>
      </c>
      <c r="G421" s="50"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c r="A422" s="29" t="s">
        <v>732</v>
      </c>
      <c r="B422" s="60" t="s">
        <v>726</v>
      </c>
      <c r="C422" s="49" t="s">
        <v>724</v>
      </c>
      <c r="D422" s="56" t="s">
        <v>724</v>
      </c>
      <c r="E422" s="67"/>
      <c r="F422" s="50" t="str">
        <f t="shared" si="42"/>
        <v/>
      </c>
      <c r="G422" s="50"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c r="A423" s="29" t="s">
        <v>733</v>
      </c>
      <c r="B423" s="60" t="s">
        <v>726</v>
      </c>
      <c r="C423" s="49" t="s">
        <v>724</v>
      </c>
      <c r="D423" s="56" t="s">
        <v>724</v>
      </c>
      <c r="E423" s="67"/>
      <c r="F423" s="50" t="str">
        <f t="shared" si="42"/>
        <v/>
      </c>
      <c r="G423" s="50"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c r="A424" s="29" t="s">
        <v>734</v>
      </c>
      <c r="B424" s="60" t="s">
        <v>726</v>
      </c>
      <c r="C424" s="49" t="s">
        <v>724</v>
      </c>
      <c r="D424" s="56" t="s">
        <v>724</v>
      </c>
      <c r="E424" s="67"/>
      <c r="F424" s="50" t="str">
        <f t="shared" si="42"/>
        <v/>
      </c>
      <c r="G424" s="50"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c r="A425" s="29" t="s">
        <v>735</v>
      </c>
      <c r="B425" s="60" t="s">
        <v>726</v>
      </c>
      <c r="C425" s="49" t="s">
        <v>724</v>
      </c>
      <c r="D425" s="56" t="s">
        <v>724</v>
      </c>
      <c r="E425" s="29"/>
      <c r="F425" s="50" t="str">
        <f t="shared" si="42"/>
        <v/>
      </c>
      <c r="G425" s="50"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c r="A426" s="29" t="s">
        <v>736</v>
      </c>
      <c r="B426" s="60" t="s">
        <v>726</v>
      </c>
      <c r="C426" s="49" t="s">
        <v>724</v>
      </c>
      <c r="D426" s="56" t="s">
        <v>724</v>
      </c>
      <c r="E426" s="29"/>
      <c r="F426" s="50" t="str">
        <f t="shared" si="42"/>
        <v/>
      </c>
      <c r="G426" s="50"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c r="A427" s="29" t="s">
        <v>737</v>
      </c>
      <c r="B427" s="60" t="s">
        <v>726</v>
      </c>
      <c r="C427" s="49" t="s">
        <v>724</v>
      </c>
      <c r="D427" s="56" t="s">
        <v>724</v>
      </c>
      <c r="E427" s="29"/>
      <c r="F427" s="50" t="str">
        <f t="shared" si="42"/>
        <v/>
      </c>
      <c r="G427" s="50"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c r="A428" s="29" t="s">
        <v>738</v>
      </c>
      <c r="B428" s="60" t="s">
        <v>726</v>
      </c>
      <c r="C428" s="49" t="s">
        <v>724</v>
      </c>
      <c r="D428" s="56" t="s">
        <v>724</v>
      </c>
      <c r="E428" s="29"/>
      <c r="F428" s="50" t="str">
        <f t="shared" si="42"/>
        <v/>
      </c>
      <c r="G428" s="50"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c r="A429" s="29" t="s">
        <v>739</v>
      </c>
      <c r="B429" s="60" t="s">
        <v>726</v>
      </c>
      <c r="C429" s="49" t="s">
        <v>724</v>
      </c>
      <c r="D429" s="56" t="s">
        <v>724</v>
      </c>
      <c r="E429" s="29"/>
      <c r="F429" s="50" t="str">
        <f t="shared" si="42"/>
        <v/>
      </c>
      <c r="G429" s="50"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c r="A430" s="29" t="s">
        <v>740</v>
      </c>
      <c r="B430" s="60" t="s">
        <v>726</v>
      </c>
      <c r="C430" s="49" t="s">
        <v>724</v>
      </c>
      <c r="D430" s="56" t="s">
        <v>724</v>
      </c>
      <c r="E430" s="29"/>
      <c r="F430" s="50" t="str">
        <f t="shared" si="42"/>
        <v/>
      </c>
      <c r="G430" s="50"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c r="A431" s="29" t="s">
        <v>741</v>
      </c>
      <c r="B431" s="60" t="s">
        <v>726</v>
      </c>
      <c r="C431" s="49" t="s">
        <v>724</v>
      </c>
      <c r="D431" s="56" t="s">
        <v>724</v>
      </c>
      <c r="E431" s="29"/>
      <c r="F431" s="50" t="str">
        <f t="shared" si="42"/>
        <v/>
      </c>
      <c r="G431" s="50"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c r="A432" s="29" t="s">
        <v>742</v>
      </c>
      <c r="B432" s="60" t="s">
        <v>726</v>
      </c>
      <c r="C432" s="49" t="s">
        <v>724</v>
      </c>
      <c r="D432" s="56" t="s">
        <v>724</v>
      </c>
      <c r="E432" s="62"/>
      <c r="F432" s="50" t="str">
        <f t="shared" si="42"/>
        <v/>
      </c>
      <c r="G432" s="50"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c r="A433" s="29" t="s">
        <v>743</v>
      </c>
      <c r="B433" s="60" t="s">
        <v>726</v>
      </c>
      <c r="C433" s="49" t="s">
        <v>724</v>
      </c>
      <c r="D433" s="56" t="s">
        <v>724</v>
      </c>
      <c r="E433" s="62"/>
      <c r="F433" s="50" t="str">
        <f t="shared" si="42"/>
        <v/>
      </c>
      <c r="G433" s="50"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c r="A434" s="29" t="s">
        <v>744</v>
      </c>
      <c r="B434" s="60" t="s">
        <v>726</v>
      </c>
      <c r="C434" s="49" t="s">
        <v>724</v>
      </c>
      <c r="D434" s="56" t="s">
        <v>724</v>
      </c>
      <c r="E434" s="62"/>
      <c r="F434" s="50" t="str">
        <f t="shared" si="42"/>
        <v/>
      </c>
      <c r="G434" s="50"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c r="A435" s="29" t="s">
        <v>745</v>
      </c>
      <c r="B435" s="60" t="s">
        <v>726</v>
      </c>
      <c r="C435" s="49" t="s">
        <v>724</v>
      </c>
      <c r="D435" s="56" t="s">
        <v>724</v>
      </c>
      <c r="E435" s="62"/>
      <c r="F435" s="50" t="str">
        <f t="shared" si="42"/>
        <v/>
      </c>
      <c r="G435" s="50"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c r="A436" s="29" t="s">
        <v>746</v>
      </c>
      <c r="B436" s="60" t="s">
        <v>726</v>
      </c>
      <c r="C436" s="49" t="s">
        <v>724</v>
      </c>
      <c r="D436" s="56" t="s">
        <v>724</v>
      </c>
      <c r="E436" s="62"/>
      <c r="F436" s="50" t="str">
        <f t="shared" si="42"/>
        <v/>
      </c>
      <c r="G436" s="50"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c r="A437" s="29" t="s">
        <v>747</v>
      </c>
      <c r="B437" s="60" t="s">
        <v>726</v>
      </c>
      <c r="C437" s="49" t="s">
        <v>724</v>
      </c>
      <c r="D437" s="56" t="s">
        <v>724</v>
      </c>
      <c r="E437" s="62"/>
      <c r="F437" s="50" t="str">
        <f t="shared" si="42"/>
        <v/>
      </c>
      <c r="G437" s="50"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c r="A438" s="29" t="s">
        <v>748</v>
      </c>
      <c r="B438" s="60" t="s">
        <v>726</v>
      </c>
      <c r="C438" s="49" t="s">
        <v>724</v>
      </c>
      <c r="D438" s="56" t="s">
        <v>724</v>
      </c>
      <c r="E438" s="62"/>
      <c r="F438" s="50" t="str">
        <f t="shared" si="42"/>
        <v/>
      </c>
      <c r="G438" s="50"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c r="A439" s="29" t="s">
        <v>749</v>
      </c>
      <c r="B439" s="60" t="s">
        <v>726</v>
      </c>
      <c r="C439" s="49" t="s">
        <v>724</v>
      </c>
      <c r="D439" s="56" t="s">
        <v>724</v>
      </c>
      <c r="E439" s="62"/>
      <c r="F439" s="50" t="str">
        <f t="shared" si="42"/>
        <v/>
      </c>
      <c r="G439" s="50"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c r="A440" s="29" t="s">
        <v>750</v>
      </c>
      <c r="B440" s="60" t="s">
        <v>189</v>
      </c>
      <c r="C440" s="49">
        <f t="shared" ref="C440:D440" si="44">SUM(C416:C439)</f>
        <v>0</v>
      </c>
      <c r="D440" s="56">
        <f t="shared" si="44"/>
        <v>0</v>
      </c>
      <c r="E440" s="62"/>
      <c r="F440" s="50">
        <f t="shared" ref="F440:G440" si="45">SUM(F416:F439)</f>
        <v>0</v>
      </c>
      <c r="G440" s="50">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c r="A441" s="48"/>
      <c r="B441" s="48" t="s">
        <v>751</v>
      </c>
      <c r="C441" s="48" t="s">
        <v>441</v>
      </c>
      <c r="D441" s="48" t="s">
        <v>442</v>
      </c>
      <c r="E441" s="55"/>
      <c r="F441" s="48" t="s">
        <v>220</v>
      </c>
      <c r="G441" s="48"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c r="A442" s="29" t="s">
        <v>752</v>
      </c>
      <c r="B442" s="29" t="s">
        <v>474</v>
      </c>
      <c r="C442" s="50"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c r="A444" s="29"/>
      <c r="B444" s="60"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c r="A445" s="29" t="s">
        <v>753</v>
      </c>
      <c r="B445" s="29" t="s">
        <v>477</v>
      </c>
      <c r="C445" s="49" t="s">
        <v>724</v>
      </c>
      <c r="D445" s="56" t="s">
        <v>724</v>
      </c>
      <c r="E445" s="29"/>
      <c r="F445" s="50" t="str">
        <f t="shared" ref="F445:F452" si="46">IF($C$453=0,"",IF(C445="[for completion]","",C445/$C$453))</f>
        <v/>
      </c>
      <c r="G445" s="50"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c r="A446" s="29" t="s">
        <v>754</v>
      </c>
      <c r="B446" s="29" t="s">
        <v>479</v>
      </c>
      <c r="C446" s="49" t="s">
        <v>724</v>
      </c>
      <c r="D446" s="56" t="s">
        <v>724</v>
      </c>
      <c r="E446" s="29"/>
      <c r="F446" s="50" t="str">
        <f t="shared" si="46"/>
        <v/>
      </c>
      <c r="G446" s="50"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c r="A447" s="29" t="s">
        <v>755</v>
      </c>
      <c r="B447" s="29" t="s">
        <v>481</v>
      </c>
      <c r="C447" s="49" t="s">
        <v>724</v>
      </c>
      <c r="D447" s="56" t="s">
        <v>724</v>
      </c>
      <c r="E447" s="29"/>
      <c r="F447" s="50" t="str">
        <f t="shared" si="46"/>
        <v/>
      </c>
      <c r="G447" s="50"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c r="A448" s="29" t="s">
        <v>756</v>
      </c>
      <c r="B448" s="29" t="s">
        <v>483</v>
      </c>
      <c r="C448" s="49" t="s">
        <v>724</v>
      </c>
      <c r="D448" s="56" t="s">
        <v>724</v>
      </c>
      <c r="E448" s="29"/>
      <c r="F448" s="50" t="str">
        <f t="shared" si="46"/>
        <v/>
      </c>
      <c r="G448" s="50"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c r="A449" s="29" t="s">
        <v>757</v>
      </c>
      <c r="B449" s="29" t="s">
        <v>485</v>
      </c>
      <c r="C449" s="49" t="s">
        <v>724</v>
      </c>
      <c r="D449" s="56" t="s">
        <v>724</v>
      </c>
      <c r="E449" s="29"/>
      <c r="F449" s="50" t="str">
        <f t="shared" si="46"/>
        <v/>
      </c>
      <c r="G449" s="50"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c r="A450" s="29" t="s">
        <v>758</v>
      </c>
      <c r="B450" s="29" t="s">
        <v>487</v>
      </c>
      <c r="C450" s="49" t="s">
        <v>724</v>
      </c>
      <c r="D450" s="56" t="s">
        <v>724</v>
      </c>
      <c r="E450" s="29"/>
      <c r="F450" s="50" t="str">
        <f t="shared" si="46"/>
        <v/>
      </c>
      <c r="G450" s="50"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c r="A451" s="29" t="s">
        <v>759</v>
      </c>
      <c r="B451" s="29" t="s">
        <v>489</v>
      </c>
      <c r="C451" s="49" t="s">
        <v>724</v>
      </c>
      <c r="D451" s="56" t="s">
        <v>724</v>
      </c>
      <c r="E451" s="29"/>
      <c r="F451" s="50" t="str">
        <f t="shared" si="46"/>
        <v/>
      </c>
      <c r="G451" s="50"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c r="A452" s="29" t="s">
        <v>760</v>
      </c>
      <c r="B452" s="29" t="s">
        <v>491</v>
      </c>
      <c r="C452" s="49" t="s">
        <v>724</v>
      </c>
      <c r="D452" s="56" t="s">
        <v>724</v>
      </c>
      <c r="E452" s="29"/>
      <c r="F452" s="50" t="str">
        <f t="shared" si="46"/>
        <v/>
      </c>
      <c r="G452" s="50"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c r="A453" s="29" t="s">
        <v>761</v>
      </c>
      <c r="B453" s="72" t="s">
        <v>189</v>
      </c>
      <c r="C453" s="49">
        <f t="shared" ref="C453:D453" si="48">SUM(C445:C452)</f>
        <v>0</v>
      </c>
      <c r="D453" s="56">
        <f t="shared" si="48"/>
        <v>0</v>
      </c>
      <c r="E453" s="29"/>
      <c r="F453" s="50">
        <f t="shared" ref="F453:G453" si="49">SUM(F445:F452)</f>
        <v>0</v>
      </c>
      <c r="G453" s="50">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c r="A454" s="29" t="s">
        <v>762</v>
      </c>
      <c r="B454" s="52" t="s">
        <v>494</v>
      </c>
      <c r="C454" s="49"/>
      <c r="D454" s="56"/>
      <c r="E454" s="29"/>
      <c r="F454" s="50" t="str">
        <f t="shared" ref="F454:F459" si="50">IF($C$453=0,"",IF(C454="[for completion]","",C454/$C$453))</f>
        <v/>
      </c>
      <c r="G454" s="50"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c r="A455" s="29" t="s">
        <v>763</v>
      </c>
      <c r="B455" s="52" t="s">
        <v>496</v>
      </c>
      <c r="C455" s="49"/>
      <c r="D455" s="56"/>
      <c r="E455" s="29"/>
      <c r="F455" s="50" t="str">
        <f t="shared" si="50"/>
        <v/>
      </c>
      <c r="G455" s="50"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c r="A456" s="29" t="s">
        <v>764</v>
      </c>
      <c r="B456" s="52" t="s">
        <v>498</v>
      </c>
      <c r="C456" s="49"/>
      <c r="D456" s="56"/>
      <c r="E456" s="29"/>
      <c r="F456" s="50" t="str">
        <f t="shared" si="50"/>
        <v/>
      </c>
      <c r="G456" s="50"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c r="A457" s="29" t="s">
        <v>765</v>
      </c>
      <c r="B457" s="52" t="s">
        <v>500</v>
      </c>
      <c r="C457" s="49"/>
      <c r="D457" s="56"/>
      <c r="E457" s="29"/>
      <c r="F457" s="50" t="str">
        <f t="shared" si="50"/>
        <v/>
      </c>
      <c r="G457" s="50"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c r="A458" s="29" t="s">
        <v>766</v>
      </c>
      <c r="B458" s="52" t="s">
        <v>502</v>
      </c>
      <c r="C458" s="49"/>
      <c r="D458" s="56"/>
      <c r="E458" s="29"/>
      <c r="F458" s="50" t="str">
        <f t="shared" si="50"/>
        <v/>
      </c>
      <c r="G458" s="50"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c r="A459" s="29" t="s">
        <v>767</v>
      </c>
      <c r="B459" s="52" t="s">
        <v>504</v>
      </c>
      <c r="C459" s="49"/>
      <c r="D459" s="56"/>
      <c r="E459" s="29"/>
      <c r="F459" s="50" t="str">
        <f t="shared" si="50"/>
        <v/>
      </c>
      <c r="G459" s="50"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c r="A460" s="29" t="s">
        <v>768</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c r="A461" s="29" t="s">
        <v>769</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c r="A462" s="29" t="s">
        <v>770</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c r="A463" s="48"/>
      <c r="B463" s="48" t="s">
        <v>771</v>
      </c>
      <c r="C463" s="48" t="s">
        <v>441</v>
      </c>
      <c r="D463" s="48" t="s">
        <v>442</v>
      </c>
      <c r="E463" s="55"/>
      <c r="F463" s="48" t="s">
        <v>220</v>
      </c>
      <c r="G463" s="48"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c r="A464" s="29" t="s">
        <v>772</v>
      </c>
      <c r="B464" s="29" t="s">
        <v>474</v>
      </c>
      <c r="C464" s="50"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c r="A466" s="29"/>
      <c r="B466" s="60"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c r="A467" s="29" t="s">
        <v>774</v>
      </c>
      <c r="B467" s="29" t="s">
        <v>477</v>
      </c>
      <c r="C467" s="49" t="s">
        <v>773</v>
      </c>
      <c r="D467" s="56" t="s">
        <v>773</v>
      </c>
      <c r="E467" s="29"/>
      <c r="F467" s="50" t="str">
        <f t="shared" ref="F467:F474" si="52">IF($C$475=0,"",IF(C467="[Mark as ND1 if not relevant]","",C467/$C$475))</f>
        <v/>
      </c>
      <c r="G467" s="50"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c r="A468" s="29" t="s">
        <v>775</v>
      </c>
      <c r="B468" s="29" t="s">
        <v>479</v>
      </c>
      <c r="C468" s="49" t="s">
        <v>773</v>
      </c>
      <c r="D468" s="56" t="s">
        <v>773</v>
      </c>
      <c r="E468" s="29"/>
      <c r="F468" s="50" t="str">
        <f t="shared" si="52"/>
        <v/>
      </c>
      <c r="G468" s="50"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c r="A469" s="29" t="s">
        <v>776</v>
      </c>
      <c r="B469" s="29" t="s">
        <v>481</v>
      </c>
      <c r="C469" s="49" t="s">
        <v>773</v>
      </c>
      <c r="D469" s="56" t="s">
        <v>773</v>
      </c>
      <c r="E469" s="29"/>
      <c r="F469" s="50" t="str">
        <f t="shared" si="52"/>
        <v/>
      </c>
      <c r="G469" s="50"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c r="A470" s="29" t="s">
        <v>777</v>
      </c>
      <c r="B470" s="29" t="s">
        <v>483</v>
      </c>
      <c r="C470" s="49" t="s">
        <v>773</v>
      </c>
      <c r="D470" s="56" t="s">
        <v>773</v>
      </c>
      <c r="E470" s="29"/>
      <c r="F470" s="50" t="str">
        <f t="shared" si="52"/>
        <v/>
      </c>
      <c r="G470" s="50"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c r="A471" s="29" t="s">
        <v>778</v>
      </c>
      <c r="B471" s="29" t="s">
        <v>485</v>
      </c>
      <c r="C471" s="49" t="s">
        <v>773</v>
      </c>
      <c r="D471" s="56" t="s">
        <v>773</v>
      </c>
      <c r="E471" s="29"/>
      <c r="F471" s="50" t="str">
        <f t="shared" si="52"/>
        <v/>
      </c>
      <c r="G471" s="50"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c r="A472" s="29" t="s">
        <v>779</v>
      </c>
      <c r="B472" s="29" t="s">
        <v>487</v>
      </c>
      <c r="C472" s="49" t="s">
        <v>773</v>
      </c>
      <c r="D472" s="56" t="s">
        <v>773</v>
      </c>
      <c r="E472" s="29"/>
      <c r="F472" s="50" t="str">
        <f t="shared" si="52"/>
        <v/>
      </c>
      <c r="G472" s="50"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c r="A473" s="29" t="s">
        <v>780</v>
      </c>
      <c r="B473" s="29" t="s">
        <v>489</v>
      </c>
      <c r="C473" s="49" t="s">
        <v>773</v>
      </c>
      <c r="D473" s="56" t="s">
        <v>773</v>
      </c>
      <c r="E473" s="29"/>
      <c r="F473" s="50" t="str">
        <f t="shared" si="52"/>
        <v/>
      </c>
      <c r="G473" s="50"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c r="A474" s="29" t="s">
        <v>781</v>
      </c>
      <c r="B474" s="29" t="s">
        <v>491</v>
      </c>
      <c r="C474" s="49" t="s">
        <v>773</v>
      </c>
      <c r="D474" s="56" t="s">
        <v>773</v>
      </c>
      <c r="E474" s="29"/>
      <c r="F474" s="50" t="str">
        <f t="shared" si="52"/>
        <v/>
      </c>
      <c r="G474" s="50"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c r="A475" s="29" t="s">
        <v>782</v>
      </c>
      <c r="B475" s="72" t="s">
        <v>189</v>
      </c>
      <c r="C475" s="49">
        <f t="shared" ref="C475:D475" si="54">SUM(C467:C474)</f>
        <v>0</v>
      </c>
      <c r="D475" s="56">
        <f t="shared" si="54"/>
        <v>0</v>
      </c>
      <c r="E475" s="29"/>
      <c r="F475" s="50">
        <f t="shared" ref="F475:G475" si="55">SUM(F467:F474)</f>
        <v>0</v>
      </c>
      <c r="G475" s="50">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c r="A476" s="29" t="s">
        <v>783</v>
      </c>
      <c r="B476" s="52" t="s">
        <v>494</v>
      </c>
      <c r="C476" s="49"/>
      <c r="D476" s="56"/>
      <c r="E476" s="29"/>
      <c r="F476" s="50" t="str">
        <f t="shared" ref="F476:F481" si="56">IF($C$475=0,"",IF(C476="[for completion]","",C476/$C$475))</f>
        <v/>
      </c>
      <c r="G476" s="50"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c r="A477" s="29" t="s">
        <v>784</v>
      </c>
      <c r="B477" s="52" t="s">
        <v>496</v>
      </c>
      <c r="C477" s="49"/>
      <c r="D477" s="56"/>
      <c r="E477" s="29"/>
      <c r="F477" s="50" t="str">
        <f t="shared" si="56"/>
        <v/>
      </c>
      <c r="G477" s="50"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c r="A478" s="29" t="s">
        <v>785</v>
      </c>
      <c r="B478" s="52" t="s">
        <v>498</v>
      </c>
      <c r="C478" s="49"/>
      <c r="D478" s="56"/>
      <c r="E478" s="29"/>
      <c r="F478" s="50" t="str">
        <f t="shared" si="56"/>
        <v/>
      </c>
      <c r="G478" s="50"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c r="A479" s="29" t="s">
        <v>786</v>
      </c>
      <c r="B479" s="52" t="s">
        <v>500</v>
      </c>
      <c r="C479" s="49"/>
      <c r="D479" s="56"/>
      <c r="E479" s="29"/>
      <c r="F479" s="50" t="str">
        <f t="shared" si="56"/>
        <v/>
      </c>
      <c r="G479" s="50"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c r="A480" s="29" t="s">
        <v>787</v>
      </c>
      <c r="B480" s="52" t="s">
        <v>502</v>
      </c>
      <c r="C480" s="49"/>
      <c r="D480" s="56"/>
      <c r="E480" s="29"/>
      <c r="F480" s="50" t="str">
        <f t="shared" si="56"/>
        <v/>
      </c>
      <c r="G480" s="50"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c r="A481" s="29" t="s">
        <v>788</v>
      </c>
      <c r="B481" s="52" t="s">
        <v>504</v>
      </c>
      <c r="C481" s="49"/>
      <c r="D481" s="56"/>
      <c r="E481" s="29"/>
      <c r="F481" s="50" t="str">
        <f t="shared" si="56"/>
        <v/>
      </c>
      <c r="G481" s="50"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c r="A482" s="29" t="s">
        <v>789</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c r="A483" s="29" t="s">
        <v>790</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c r="A484" s="29" t="s">
        <v>791</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c r="A485" s="48"/>
      <c r="B485" s="48" t="s">
        <v>792</v>
      </c>
      <c r="C485" s="48" t="s">
        <v>793</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c r="A486" s="29" t="s">
        <v>794</v>
      </c>
      <c r="B486" s="60" t="s">
        <v>795</v>
      </c>
      <c r="C486" s="50"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c r="A487" s="29" t="s">
        <v>796</v>
      </c>
      <c r="B487" s="60" t="s">
        <v>797</v>
      </c>
      <c r="C487" s="50"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c r="A488" s="29" t="s">
        <v>798</v>
      </c>
      <c r="B488" s="60" t="s">
        <v>799</v>
      </c>
      <c r="C488" s="50"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c r="A489" s="29" t="s">
        <v>800</v>
      </c>
      <c r="B489" s="60" t="s">
        <v>801</v>
      </c>
      <c r="C489" s="50"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c r="A490" s="29" t="s">
        <v>802</v>
      </c>
      <c r="B490" s="60" t="s">
        <v>803</v>
      </c>
      <c r="C490" s="50"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c r="A491" s="29" t="s">
        <v>804</v>
      </c>
      <c r="B491" s="60" t="s">
        <v>805</v>
      </c>
      <c r="C491" s="50"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c r="A492" s="29" t="s">
        <v>806</v>
      </c>
      <c r="B492" s="60" t="s">
        <v>807</v>
      </c>
      <c r="C492" s="50"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c r="A493" s="29" t="s">
        <v>808</v>
      </c>
      <c r="B493" s="60" t="s">
        <v>809</v>
      </c>
      <c r="C493" s="50"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c r="A494" s="29" t="s">
        <v>810</v>
      </c>
      <c r="B494" s="60" t="s">
        <v>811</v>
      </c>
      <c r="C494" s="50"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c r="A495" s="29" t="s">
        <v>812</v>
      </c>
      <c r="B495" s="60" t="s">
        <v>813</v>
      </c>
      <c r="C495" s="50"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c r="A496" s="29" t="s">
        <v>814</v>
      </c>
      <c r="B496" s="60" t="s">
        <v>815</v>
      </c>
      <c r="C496" s="50"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c r="A497" s="29" t="s">
        <v>816</v>
      </c>
      <c r="B497" s="60" t="s">
        <v>817</v>
      </c>
      <c r="C497" s="50"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c r="A498" s="29" t="s">
        <v>818</v>
      </c>
      <c r="B498" s="60" t="s">
        <v>187</v>
      </c>
      <c r="C498" s="50"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c r="A499" s="29" t="s">
        <v>819</v>
      </c>
      <c r="B499" s="52" t="s">
        <v>820</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c r="A500" s="29" t="s">
        <v>821</v>
      </c>
      <c r="B500" s="52" t="s">
        <v>195</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c r="A501" s="29" t="s">
        <v>822</v>
      </c>
      <c r="B501" s="52" t="s">
        <v>195</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c r="A502" s="29" t="s">
        <v>823</v>
      </c>
      <c r="B502" s="52" t="s">
        <v>195</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c r="A503" s="29" t="s">
        <v>824</v>
      </c>
      <c r="B503" s="52" t="s">
        <v>195</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c r="A504" s="29" t="s">
        <v>825</v>
      </c>
      <c r="B504" s="52" t="s">
        <v>195</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c r="A505" s="29" t="s">
        <v>826</v>
      </c>
      <c r="B505" s="52" t="s">
        <v>195</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c r="A506" s="29" t="s">
        <v>827</v>
      </c>
      <c r="B506" s="52" t="s">
        <v>195</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c r="A507" s="29" t="s">
        <v>828</v>
      </c>
      <c r="B507" s="52" t="s">
        <v>195</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c r="A508" s="29" t="s">
        <v>829</v>
      </c>
      <c r="B508" s="52" t="s">
        <v>195</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c r="A509" s="29" t="s">
        <v>830</v>
      </c>
      <c r="B509" s="52" t="s">
        <v>195</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c r="A510" s="29" t="s">
        <v>831</v>
      </c>
      <c r="B510" s="52" t="s">
        <v>195</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c r="A511" s="29" t="s">
        <v>832</v>
      </c>
      <c r="B511" s="52" t="s">
        <v>195</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c r="A512" s="29" t="s">
        <v>833</v>
      </c>
      <c r="B512" s="52" t="s">
        <v>195</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c r="A513" s="48"/>
      <c r="B513" s="48" t="s">
        <v>834</v>
      </c>
      <c r="C513" s="48" t="s">
        <v>180</v>
      </c>
      <c r="D513" s="48" t="s">
        <v>835</v>
      </c>
      <c r="E513" s="48"/>
      <c r="F513" s="54" t="s">
        <v>220</v>
      </c>
      <c r="G513" s="48"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c r="A514" s="29" t="s">
        <v>837</v>
      </c>
      <c r="B514" s="60" t="s">
        <v>726</v>
      </c>
      <c r="C514" s="49" t="s">
        <v>724</v>
      </c>
      <c r="D514" s="56" t="s">
        <v>724</v>
      </c>
      <c r="E514" s="39"/>
      <c r="F514" s="50" t="str">
        <f t="shared" ref="F514:F531" si="58">IF($C$532=0,"",IF(C514="[for completion]","",IF(C514="","",C514/$C$532)))</f>
        <v/>
      </c>
      <c r="G514" s="50"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c r="A515" s="29" t="s">
        <v>838</v>
      </c>
      <c r="B515" s="60" t="s">
        <v>726</v>
      </c>
      <c r="C515" s="49" t="s">
        <v>724</v>
      </c>
      <c r="D515" s="56" t="s">
        <v>724</v>
      </c>
      <c r="E515" s="39"/>
      <c r="F515" s="50" t="str">
        <f t="shared" si="58"/>
        <v/>
      </c>
      <c r="G515" s="50"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c r="A516" s="29" t="s">
        <v>839</v>
      </c>
      <c r="B516" s="60" t="s">
        <v>726</v>
      </c>
      <c r="C516" s="49" t="s">
        <v>724</v>
      </c>
      <c r="D516" s="56" t="s">
        <v>724</v>
      </c>
      <c r="E516" s="39"/>
      <c r="F516" s="50" t="str">
        <f t="shared" si="58"/>
        <v/>
      </c>
      <c r="G516" s="50"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c r="A517" s="29" t="s">
        <v>840</v>
      </c>
      <c r="B517" s="60" t="s">
        <v>726</v>
      </c>
      <c r="C517" s="49" t="s">
        <v>724</v>
      </c>
      <c r="D517" s="56" t="s">
        <v>724</v>
      </c>
      <c r="E517" s="39"/>
      <c r="F517" s="50" t="str">
        <f t="shared" si="58"/>
        <v/>
      </c>
      <c r="G517" s="50"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c r="A518" s="29" t="s">
        <v>841</v>
      </c>
      <c r="B518" s="60" t="s">
        <v>726</v>
      </c>
      <c r="C518" s="49" t="s">
        <v>724</v>
      </c>
      <c r="D518" s="56" t="s">
        <v>724</v>
      </c>
      <c r="E518" s="39"/>
      <c r="F518" s="50" t="str">
        <f t="shared" si="58"/>
        <v/>
      </c>
      <c r="G518" s="50"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c r="A519" s="29" t="s">
        <v>842</v>
      </c>
      <c r="B519" s="60" t="s">
        <v>726</v>
      </c>
      <c r="C519" s="49" t="s">
        <v>724</v>
      </c>
      <c r="D519" s="56" t="s">
        <v>724</v>
      </c>
      <c r="E519" s="39"/>
      <c r="F519" s="50" t="str">
        <f t="shared" si="58"/>
        <v/>
      </c>
      <c r="G519" s="50"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c r="A520" s="29" t="s">
        <v>843</v>
      </c>
      <c r="B520" s="60" t="s">
        <v>726</v>
      </c>
      <c r="C520" s="49" t="s">
        <v>724</v>
      </c>
      <c r="D520" s="56" t="s">
        <v>724</v>
      </c>
      <c r="E520" s="39"/>
      <c r="F520" s="50" t="str">
        <f t="shared" si="58"/>
        <v/>
      </c>
      <c r="G520" s="50"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c r="A521" s="29" t="s">
        <v>844</v>
      </c>
      <c r="B521" s="60" t="s">
        <v>726</v>
      </c>
      <c r="C521" s="49" t="s">
        <v>724</v>
      </c>
      <c r="D521" s="56" t="s">
        <v>724</v>
      </c>
      <c r="E521" s="39"/>
      <c r="F521" s="50" t="str">
        <f t="shared" si="58"/>
        <v/>
      </c>
      <c r="G521" s="50"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c r="A522" s="29" t="s">
        <v>845</v>
      </c>
      <c r="B522" s="60" t="s">
        <v>726</v>
      </c>
      <c r="C522" s="49" t="s">
        <v>724</v>
      </c>
      <c r="D522" s="56" t="s">
        <v>724</v>
      </c>
      <c r="E522" s="39"/>
      <c r="F522" s="50" t="str">
        <f t="shared" si="58"/>
        <v/>
      </c>
      <c r="G522" s="50"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c r="A523" s="29" t="s">
        <v>846</v>
      </c>
      <c r="B523" s="60" t="s">
        <v>726</v>
      </c>
      <c r="C523" s="49" t="s">
        <v>724</v>
      </c>
      <c r="D523" s="56" t="s">
        <v>724</v>
      </c>
      <c r="E523" s="39"/>
      <c r="F523" s="50" t="str">
        <f t="shared" si="58"/>
        <v/>
      </c>
      <c r="G523" s="50"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c r="A524" s="29" t="s">
        <v>847</v>
      </c>
      <c r="B524" s="60" t="s">
        <v>726</v>
      </c>
      <c r="C524" s="49" t="s">
        <v>724</v>
      </c>
      <c r="D524" s="56" t="s">
        <v>724</v>
      </c>
      <c r="E524" s="39"/>
      <c r="F524" s="50" t="str">
        <f t="shared" si="58"/>
        <v/>
      </c>
      <c r="G524" s="50"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c r="A525" s="29" t="s">
        <v>848</v>
      </c>
      <c r="B525" s="60" t="s">
        <v>726</v>
      </c>
      <c r="C525" s="49" t="s">
        <v>724</v>
      </c>
      <c r="D525" s="56" t="s">
        <v>724</v>
      </c>
      <c r="E525" s="39"/>
      <c r="F525" s="50" t="str">
        <f t="shared" si="58"/>
        <v/>
      </c>
      <c r="G525" s="50"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c r="A526" s="29" t="s">
        <v>849</v>
      </c>
      <c r="B526" s="60" t="s">
        <v>726</v>
      </c>
      <c r="C526" s="49" t="s">
        <v>724</v>
      </c>
      <c r="D526" s="56" t="s">
        <v>724</v>
      </c>
      <c r="E526" s="39"/>
      <c r="F526" s="50" t="str">
        <f t="shared" si="58"/>
        <v/>
      </c>
      <c r="G526" s="50"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c r="A527" s="29" t="s">
        <v>850</v>
      </c>
      <c r="B527" s="60" t="s">
        <v>726</v>
      </c>
      <c r="C527" s="49" t="s">
        <v>724</v>
      </c>
      <c r="D527" s="56" t="s">
        <v>724</v>
      </c>
      <c r="E527" s="39"/>
      <c r="F527" s="50" t="str">
        <f t="shared" si="58"/>
        <v/>
      </c>
      <c r="G527" s="50"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c r="A528" s="29" t="s">
        <v>851</v>
      </c>
      <c r="B528" s="60" t="s">
        <v>726</v>
      </c>
      <c r="C528" s="49" t="s">
        <v>724</v>
      </c>
      <c r="D528" s="56" t="s">
        <v>724</v>
      </c>
      <c r="E528" s="39"/>
      <c r="F528" s="50" t="str">
        <f t="shared" si="58"/>
        <v/>
      </c>
      <c r="G528" s="50"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c r="A529" s="29" t="s">
        <v>852</v>
      </c>
      <c r="B529" s="60" t="s">
        <v>726</v>
      </c>
      <c r="C529" s="49" t="s">
        <v>724</v>
      </c>
      <c r="D529" s="56" t="s">
        <v>724</v>
      </c>
      <c r="E529" s="39"/>
      <c r="F529" s="50" t="str">
        <f t="shared" si="58"/>
        <v/>
      </c>
      <c r="G529" s="50"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c r="A530" s="29" t="s">
        <v>853</v>
      </c>
      <c r="B530" s="60" t="s">
        <v>726</v>
      </c>
      <c r="C530" s="49" t="s">
        <v>724</v>
      </c>
      <c r="D530" s="56" t="s">
        <v>724</v>
      </c>
      <c r="E530" s="39"/>
      <c r="F530" s="50" t="str">
        <f t="shared" si="58"/>
        <v/>
      </c>
      <c r="G530" s="50"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c r="A531" s="29" t="s">
        <v>854</v>
      </c>
      <c r="B531" s="60" t="s">
        <v>643</v>
      </c>
      <c r="C531" s="49" t="s">
        <v>724</v>
      </c>
      <c r="D531" s="56" t="s">
        <v>724</v>
      </c>
      <c r="E531" s="39"/>
      <c r="F531" s="50" t="str">
        <f t="shared" si="58"/>
        <v/>
      </c>
      <c r="G531" s="50"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c r="A532" s="29" t="s">
        <v>855</v>
      </c>
      <c r="B532" s="60" t="s">
        <v>189</v>
      </c>
      <c r="C532" s="49">
        <f t="shared" ref="C532:D532" si="60">SUM(C514:C531)</f>
        <v>0</v>
      </c>
      <c r="D532" s="56">
        <f t="shared" si="60"/>
        <v>0</v>
      </c>
      <c r="E532" s="39"/>
      <c r="F532" s="50">
        <f t="shared" ref="F532:G532" si="61">SUM(F514:F531)</f>
        <v>0</v>
      </c>
      <c r="G532" s="50">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c r="A536" s="48"/>
      <c r="B536" s="48" t="s">
        <v>859</v>
      </c>
      <c r="C536" s="48" t="s">
        <v>180</v>
      </c>
      <c r="D536" s="48" t="s">
        <v>835</v>
      </c>
      <c r="E536" s="48"/>
      <c r="F536" s="54" t="s">
        <v>220</v>
      </c>
      <c r="G536" s="48"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c r="A537" s="29" t="s">
        <v>860</v>
      </c>
      <c r="B537" s="60" t="s">
        <v>726</v>
      </c>
      <c r="C537" s="49" t="s">
        <v>724</v>
      </c>
      <c r="D537" s="56" t="s">
        <v>724</v>
      </c>
      <c r="E537" s="39"/>
      <c r="F537" s="50" t="str">
        <f t="shared" ref="F537:F554" si="62">IF($C$555=0,"",IF(C537="[for completion]","",IF(C537="","",C537/$C$555)))</f>
        <v/>
      </c>
      <c r="G537" s="50"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c r="A538" s="29" t="s">
        <v>861</v>
      </c>
      <c r="B538" s="60" t="s">
        <v>726</v>
      </c>
      <c r="C538" s="49" t="s">
        <v>724</v>
      </c>
      <c r="D538" s="56" t="s">
        <v>724</v>
      </c>
      <c r="E538" s="39"/>
      <c r="F538" s="50" t="str">
        <f t="shared" si="62"/>
        <v/>
      </c>
      <c r="G538" s="50"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c r="A539" s="29" t="s">
        <v>862</v>
      </c>
      <c r="B539" s="60" t="s">
        <v>726</v>
      </c>
      <c r="C539" s="49" t="s">
        <v>724</v>
      </c>
      <c r="D539" s="56" t="s">
        <v>724</v>
      </c>
      <c r="E539" s="39"/>
      <c r="F539" s="50" t="str">
        <f t="shared" si="62"/>
        <v/>
      </c>
      <c r="G539" s="50"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c r="A540" s="29" t="s">
        <v>863</v>
      </c>
      <c r="B540" s="60" t="s">
        <v>726</v>
      </c>
      <c r="C540" s="49" t="s">
        <v>724</v>
      </c>
      <c r="D540" s="56" t="s">
        <v>724</v>
      </c>
      <c r="E540" s="39"/>
      <c r="F540" s="50" t="str">
        <f t="shared" si="62"/>
        <v/>
      </c>
      <c r="G540" s="50"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c r="A541" s="29" t="s">
        <v>864</v>
      </c>
      <c r="B541" s="60" t="s">
        <v>726</v>
      </c>
      <c r="C541" s="49" t="s">
        <v>724</v>
      </c>
      <c r="D541" s="56" t="s">
        <v>724</v>
      </c>
      <c r="E541" s="39"/>
      <c r="F541" s="50" t="str">
        <f t="shared" si="62"/>
        <v/>
      </c>
      <c r="G541" s="50"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c r="A542" s="29" t="s">
        <v>865</v>
      </c>
      <c r="B542" s="60" t="s">
        <v>726</v>
      </c>
      <c r="C542" s="49" t="s">
        <v>724</v>
      </c>
      <c r="D542" s="56" t="s">
        <v>724</v>
      </c>
      <c r="E542" s="39"/>
      <c r="F542" s="50" t="str">
        <f t="shared" si="62"/>
        <v/>
      </c>
      <c r="G542" s="50"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c r="A543" s="29" t="s">
        <v>866</v>
      </c>
      <c r="B543" s="60" t="s">
        <v>726</v>
      </c>
      <c r="C543" s="49" t="s">
        <v>724</v>
      </c>
      <c r="D543" s="56" t="s">
        <v>724</v>
      </c>
      <c r="E543" s="39"/>
      <c r="F543" s="50" t="str">
        <f t="shared" si="62"/>
        <v/>
      </c>
      <c r="G543" s="50"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c r="A544" s="29" t="s">
        <v>867</v>
      </c>
      <c r="B544" s="60" t="s">
        <v>726</v>
      </c>
      <c r="C544" s="49" t="s">
        <v>724</v>
      </c>
      <c r="D544" s="56" t="s">
        <v>724</v>
      </c>
      <c r="E544" s="39"/>
      <c r="F544" s="50" t="str">
        <f t="shared" si="62"/>
        <v/>
      </c>
      <c r="G544" s="50"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c r="A545" s="29" t="s">
        <v>868</v>
      </c>
      <c r="B545" s="60" t="s">
        <v>726</v>
      </c>
      <c r="C545" s="49" t="s">
        <v>724</v>
      </c>
      <c r="D545" s="56" t="s">
        <v>724</v>
      </c>
      <c r="E545" s="39"/>
      <c r="F545" s="50" t="str">
        <f t="shared" si="62"/>
        <v/>
      </c>
      <c r="G545" s="50"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c r="A546" s="29" t="s">
        <v>869</v>
      </c>
      <c r="B546" s="60" t="s">
        <v>726</v>
      </c>
      <c r="C546" s="49" t="s">
        <v>724</v>
      </c>
      <c r="D546" s="56" t="s">
        <v>724</v>
      </c>
      <c r="E546" s="39"/>
      <c r="F546" s="50" t="str">
        <f t="shared" si="62"/>
        <v/>
      </c>
      <c r="G546" s="50"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c r="A547" s="29" t="s">
        <v>870</v>
      </c>
      <c r="B547" s="60" t="s">
        <v>726</v>
      </c>
      <c r="C547" s="49" t="s">
        <v>724</v>
      </c>
      <c r="D547" s="56" t="s">
        <v>724</v>
      </c>
      <c r="E547" s="39"/>
      <c r="F547" s="50" t="str">
        <f t="shared" si="62"/>
        <v/>
      </c>
      <c r="G547" s="50"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c r="A548" s="29" t="s">
        <v>871</v>
      </c>
      <c r="B548" s="60" t="s">
        <v>726</v>
      </c>
      <c r="C548" s="49" t="s">
        <v>724</v>
      </c>
      <c r="D548" s="56" t="s">
        <v>724</v>
      </c>
      <c r="E548" s="39"/>
      <c r="F548" s="50" t="str">
        <f t="shared" si="62"/>
        <v/>
      </c>
      <c r="G548" s="50"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c r="A549" s="29" t="s">
        <v>872</v>
      </c>
      <c r="B549" s="60" t="s">
        <v>726</v>
      </c>
      <c r="C549" s="49" t="s">
        <v>724</v>
      </c>
      <c r="D549" s="56" t="s">
        <v>724</v>
      </c>
      <c r="E549" s="39"/>
      <c r="F549" s="50" t="str">
        <f t="shared" si="62"/>
        <v/>
      </c>
      <c r="G549" s="50"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c r="A550" s="29" t="s">
        <v>873</v>
      </c>
      <c r="B550" s="60" t="s">
        <v>726</v>
      </c>
      <c r="C550" s="49" t="s">
        <v>724</v>
      </c>
      <c r="D550" s="56" t="s">
        <v>724</v>
      </c>
      <c r="E550" s="39"/>
      <c r="F550" s="50" t="str">
        <f t="shared" si="62"/>
        <v/>
      </c>
      <c r="G550" s="50"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c r="A551" s="29" t="s">
        <v>874</v>
      </c>
      <c r="B551" s="60" t="s">
        <v>726</v>
      </c>
      <c r="C551" s="49" t="s">
        <v>724</v>
      </c>
      <c r="D551" s="56" t="s">
        <v>724</v>
      </c>
      <c r="E551" s="39"/>
      <c r="F551" s="50" t="str">
        <f t="shared" si="62"/>
        <v/>
      </c>
      <c r="G551" s="50"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c r="A552" s="29" t="s">
        <v>875</v>
      </c>
      <c r="B552" s="60" t="s">
        <v>726</v>
      </c>
      <c r="C552" s="49" t="s">
        <v>724</v>
      </c>
      <c r="D552" s="56" t="s">
        <v>724</v>
      </c>
      <c r="E552" s="39"/>
      <c r="F552" s="50" t="str">
        <f t="shared" si="62"/>
        <v/>
      </c>
      <c r="G552" s="50"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c r="A553" s="29" t="s">
        <v>876</v>
      </c>
      <c r="B553" s="60" t="s">
        <v>726</v>
      </c>
      <c r="C553" s="49" t="s">
        <v>724</v>
      </c>
      <c r="D553" s="56" t="s">
        <v>724</v>
      </c>
      <c r="E553" s="39"/>
      <c r="F553" s="50" t="str">
        <f t="shared" si="62"/>
        <v/>
      </c>
      <c r="G553" s="50"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c r="A554" s="29" t="s">
        <v>877</v>
      </c>
      <c r="B554" s="60" t="s">
        <v>643</v>
      </c>
      <c r="C554" s="49" t="s">
        <v>724</v>
      </c>
      <c r="D554" s="56" t="s">
        <v>724</v>
      </c>
      <c r="E554" s="39"/>
      <c r="F554" s="50" t="str">
        <f t="shared" si="62"/>
        <v/>
      </c>
      <c r="G554" s="50"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c r="A555" s="29" t="s">
        <v>878</v>
      </c>
      <c r="B555" s="60" t="s">
        <v>189</v>
      </c>
      <c r="C555" s="49">
        <f t="shared" ref="C555:D555" si="64">SUM(C537:C554)</f>
        <v>0</v>
      </c>
      <c r="D555" s="56">
        <f t="shared" si="64"/>
        <v>0</v>
      </c>
      <c r="E555" s="39"/>
      <c r="F555" s="50">
        <f t="shared" ref="F555:G555" si="65">SUM(F537:F554)</f>
        <v>0</v>
      </c>
      <c r="G555" s="50">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c r="A559" s="48"/>
      <c r="B559" s="48" t="s">
        <v>882</v>
      </c>
      <c r="C559" s="48" t="s">
        <v>180</v>
      </c>
      <c r="D559" s="48" t="s">
        <v>835</v>
      </c>
      <c r="E559" s="48"/>
      <c r="F559" s="54" t="s">
        <v>220</v>
      </c>
      <c r="G559" s="48"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c r="A560" s="29" t="s">
        <v>883</v>
      </c>
      <c r="B560" s="60" t="s">
        <v>625</v>
      </c>
      <c r="C560" s="49" t="s">
        <v>724</v>
      </c>
      <c r="D560" s="56" t="s">
        <v>724</v>
      </c>
      <c r="E560" s="39"/>
      <c r="F560" s="50" t="str">
        <f t="shared" ref="F560:F569" si="66">IF($C$570=0,"",IF(C560="[for completion]","",IF(C560="","",C560/$C$570)))</f>
        <v/>
      </c>
      <c r="G560" s="50"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c r="A561" s="29" t="s">
        <v>884</v>
      </c>
      <c r="B561" s="60" t="s">
        <v>627</v>
      </c>
      <c r="C561" s="49" t="s">
        <v>724</v>
      </c>
      <c r="D561" s="56" t="s">
        <v>724</v>
      </c>
      <c r="E561" s="39"/>
      <c r="F561" s="50" t="str">
        <f t="shared" si="66"/>
        <v/>
      </c>
      <c r="G561" s="50"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c r="A562" s="29" t="s">
        <v>885</v>
      </c>
      <c r="B562" s="60" t="s">
        <v>629</v>
      </c>
      <c r="C562" s="49" t="s">
        <v>724</v>
      </c>
      <c r="D562" s="56" t="s">
        <v>724</v>
      </c>
      <c r="E562" s="39"/>
      <c r="F562" s="50" t="str">
        <f t="shared" si="66"/>
        <v/>
      </c>
      <c r="G562" s="50"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c r="A563" s="29" t="s">
        <v>886</v>
      </c>
      <c r="B563" s="60" t="s">
        <v>631</v>
      </c>
      <c r="C563" s="49" t="s">
        <v>724</v>
      </c>
      <c r="D563" s="56" t="s">
        <v>724</v>
      </c>
      <c r="E563" s="39"/>
      <c r="F563" s="50" t="str">
        <f t="shared" si="66"/>
        <v/>
      </c>
      <c r="G563" s="50"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c r="A564" s="29" t="s">
        <v>887</v>
      </c>
      <c r="B564" s="60" t="s">
        <v>633</v>
      </c>
      <c r="C564" s="49" t="s">
        <v>724</v>
      </c>
      <c r="D564" s="56" t="s">
        <v>724</v>
      </c>
      <c r="E564" s="39"/>
      <c r="F564" s="50" t="str">
        <f t="shared" si="66"/>
        <v/>
      </c>
      <c r="G564" s="50"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c r="A565" s="29" t="s">
        <v>888</v>
      </c>
      <c r="B565" s="60" t="s">
        <v>635</v>
      </c>
      <c r="C565" s="49" t="s">
        <v>724</v>
      </c>
      <c r="D565" s="56" t="s">
        <v>724</v>
      </c>
      <c r="E565" s="39"/>
      <c r="F565" s="50" t="str">
        <f t="shared" si="66"/>
        <v/>
      </c>
      <c r="G565" s="50"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c r="A566" s="29" t="s">
        <v>889</v>
      </c>
      <c r="B566" s="60" t="s">
        <v>637</v>
      </c>
      <c r="C566" s="49" t="s">
        <v>724</v>
      </c>
      <c r="D566" s="56" t="s">
        <v>724</v>
      </c>
      <c r="E566" s="39"/>
      <c r="F566" s="50" t="str">
        <f t="shared" si="66"/>
        <v/>
      </c>
      <c r="G566" s="50"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c r="A567" s="29" t="s">
        <v>890</v>
      </c>
      <c r="B567" s="60" t="s">
        <v>639</v>
      </c>
      <c r="C567" s="49" t="s">
        <v>724</v>
      </c>
      <c r="D567" s="56" t="s">
        <v>724</v>
      </c>
      <c r="E567" s="39"/>
      <c r="F567" s="50" t="str">
        <f t="shared" si="66"/>
        <v/>
      </c>
      <c r="G567" s="50"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c r="A568" s="29" t="s">
        <v>891</v>
      </c>
      <c r="B568" s="60" t="s">
        <v>641</v>
      </c>
      <c r="C568" s="49" t="s">
        <v>724</v>
      </c>
      <c r="D568" s="56" t="s">
        <v>724</v>
      </c>
      <c r="E568" s="39"/>
      <c r="F568" s="50" t="str">
        <f t="shared" si="66"/>
        <v/>
      </c>
      <c r="G568" s="50"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c r="A569" s="29" t="s">
        <v>892</v>
      </c>
      <c r="B569" s="29" t="s">
        <v>643</v>
      </c>
      <c r="C569" s="49" t="s">
        <v>724</v>
      </c>
      <c r="D569" s="56" t="s">
        <v>724</v>
      </c>
      <c r="E569" s="39"/>
      <c r="F569" s="50" t="str">
        <f t="shared" si="66"/>
        <v/>
      </c>
      <c r="G569" s="50"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c r="A570" s="29" t="s">
        <v>893</v>
      </c>
      <c r="B570" s="60" t="s">
        <v>189</v>
      </c>
      <c r="C570" s="49">
        <f t="shared" ref="C570:D570" si="68">SUM(C560:C568)</f>
        <v>0</v>
      </c>
      <c r="D570" s="56">
        <f t="shared" si="68"/>
        <v>0</v>
      </c>
      <c r="E570" s="39"/>
      <c r="F570" s="50">
        <f t="shared" ref="F570:G570" si="69">SUM(F560:F569)</f>
        <v>0</v>
      </c>
      <c r="G570" s="50">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c r="A572" s="48"/>
      <c r="B572" s="48" t="s">
        <v>895</v>
      </c>
      <c r="C572" s="48" t="s">
        <v>180</v>
      </c>
      <c r="D572" s="48" t="s">
        <v>567</v>
      </c>
      <c r="E572" s="48"/>
      <c r="F572" s="48" t="s">
        <v>220</v>
      </c>
      <c r="G572" s="48"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c r="A573" s="29" t="s">
        <v>896</v>
      </c>
      <c r="B573" s="60" t="s">
        <v>665</v>
      </c>
      <c r="C573" s="49" t="s">
        <v>724</v>
      </c>
      <c r="D573" s="29" t="s">
        <v>724</v>
      </c>
      <c r="E573" s="39"/>
      <c r="F573" s="50" t="str">
        <f t="shared" ref="F573:F576" si="70">IF($C$577=0,"",IF(C573="[for completion]","",IF(C573="","",C573/$C$577)))</f>
        <v/>
      </c>
      <c r="G573" s="50"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c r="A574" s="29" t="s">
        <v>897</v>
      </c>
      <c r="B574" s="75" t="s">
        <v>667</v>
      </c>
      <c r="C574" s="49" t="s">
        <v>724</v>
      </c>
      <c r="D574" s="29" t="s">
        <v>724</v>
      </c>
      <c r="E574" s="39"/>
      <c r="F574" s="50" t="str">
        <f t="shared" si="70"/>
        <v/>
      </c>
      <c r="G574" s="50"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c r="A575" s="29" t="s">
        <v>898</v>
      </c>
      <c r="B575" s="60" t="s">
        <v>660</v>
      </c>
      <c r="C575" s="49" t="s">
        <v>724</v>
      </c>
      <c r="D575" s="29" t="s">
        <v>724</v>
      </c>
      <c r="E575" s="39"/>
      <c r="F575" s="50" t="str">
        <f t="shared" si="70"/>
        <v/>
      </c>
      <c r="G575" s="50"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c r="A576" s="29" t="s">
        <v>899</v>
      </c>
      <c r="B576" s="29" t="s">
        <v>643</v>
      </c>
      <c r="C576" s="49" t="s">
        <v>724</v>
      </c>
      <c r="D576" s="29" t="s">
        <v>724</v>
      </c>
      <c r="E576" s="39"/>
      <c r="F576" s="50" t="str">
        <f t="shared" si="70"/>
        <v/>
      </c>
      <c r="G576" s="50"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c r="A577" s="29" t="s">
        <v>900</v>
      </c>
      <c r="B577" s="60" t="s">
        <v>189</v>
      </c>
      <c r="C577" s="49">
        <f t="shared" ref="C577:D577" si="72">SUM(C573:C576)</f>
        <v>0</v>
      </c>
      <c r="D577" s="56">
        <f t="shared" si="72"/>
        <v>0</v>
      </c>
      <c r="E577" s="39"/>
      <c r="F577" s="50">
        <f t="shared" ref="F577:G577" si="73">SUM(F573:F576)</f>
        <v>0</v>
      </c>
      <c r="G577" s="50">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c r="A579" s="48"/>
      <c r="B579" s="48" t="s">
        <v>901</v>
      </c>
      <c r="C579" s="48" t="s">
        <v>180</v>
      </c>
      <c r="D579" s="48" t="s">
        <v>835</v>
      </c>
      <c r="E579" s="48"/>
      <c r="F579" s="48" t="s">
        <v>220</v>
      </c>
      <c r="G579" s="48"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c r="A580" s="29" t="s">
        <v>902</v>
      </c>
      <c r="B580" s="60" t="s">
        <v>726</v>
      </c>
      <c r="C580" s="49" t="s">
        <v>724</v>
      </c>
      <c r="D580" s="29" t="s">
        <v>724</v>
      </c>
      <c r="E580" s="29"/>
      <c r="F580" s="50" t="str">
        <f t="shared" ref="F580:F597" si="74">IF($C$598=0,"",IF(C580="[for completion]","",IF(C580="","",C580/$C$598)))</f>
        <v/>
      </c>
      <c r="G580" s="50"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c r="A581" s="29" t="s">
        <v>903</v>
      </c>
      <c r="B581" s="60" t="s">
        <v>726</v>
      </c>
      <c r="C581" s="49" t="s">
        <v>724</v>
      </c>
      <c r="D581" s="29" t="s">
        <v>724</v>
      </c>
      <c r="E581" s="29"/>
      <c r="F581" s="50" t="str">
        <f t="shared" si="74"/>
        <v/>
      </c>
      <c r="G581" s="50"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c r="A582" s="29" t="s">
        <v>904</v>
      </c>
      <c r="B582" s="60" t="s">
        <v>726</v>
      </c>
      <c r="C582" s="49" t="s">
        <v>724</v>
      </c>
      <c r="D582" s="29" t="s">
        <v>724</v>
      </c>
      <c r="E582" s="29"/>
      <c r="F582" s="50" t="str">
        <f t="shared" si="74"/>
        <v/>
      </c>
      <c r="G582" s="50"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c r="A583" s="29" t="s">
        <v>905</v>
      </c>
      <c r="B583" s="60" t="s">
        <v>726</v>
      </c>
      <c r="C583" s="49" t="s">
        <v>724</v>
      </c>
      <c r="D583" s="29" t="s">
        <v>724</v>
      </c>
      <c r="E583" s="29"/>
      <c r="F583" s="50" t="str">
        <f t="shared" si="74"/>
        <v/>
      </c>
      <c r="G583" s="50"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c r="A584" s="29" t="s">
        <v>906</v>
      </c>
      <c r="B584" s="60" t="s">
        <v>726</v>
      </c>
      <c r="C584" s="49" t="s">
        <v>724</v>
      </c>
      <c r="D584" s="29" t="s">
        <v>724</v>
      </c>
      <c r="E584" s="29"/>
      <c r="F584" s="50" t="str">
        <f t="shared" si="74"/>
        <v/>
      </c>
      <c r="G584" s="50"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c r="A585" s="29" t="s">
        <v>907</v>
      </c>
      <c r="B585" s="60" t="s">
        <v>726</v>
      </c>
      <c r="C585" s="49" t="s">
        <v>724</v>
      </c>
      <c r="D585" s="29" t="s">
        <v>724</v>
      </c>
      <c r="E585" s="29"/>
      <c r="F585" s="50" t="str">
        <f t="shared" si="74"/>
        <v/>
      </c>
      <c r="G585" s="50"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c r="A586" s="29" t="s">
        <v>908</v>
      </c>
      <c r="B586" s="60" t="s">
        <v>726</v>
      </c>
      <c r="C586" s="49" t="s">
        <v>724</v>
      </c>
      <c r="D586" s="29" t="s">
        <v>724</v>
      </c>
      <c r="E586" s="29"/>
      <c r="F586" s="50" t="str">
        <f t="shared" si="74"/>
        <v/>
      </c>
      <c r="G586" s="50"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c r="A587" s="29" t="s">
        <v>909</v>
      </c>
      <c r="B587" s="60" t="s">
        <v>726</v>
      </c>
      <c r="C587" s="49" t="s">
        <v>724</v>
      </c>
      <c r="D587" s="29" t="s">
        <v>724</v>
      </c>
      <c r="E587" s="29"/>
      <c r="F587" s="50" t="str">
        <f t="shared" si="74"/>
        <v/>
      </c>
      <c r="G587" s="50"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c r="A588" s="29" t="s">
        <v>910</v>
      </c>
      <c r="B588" s="60" t="s">
        <v>726</v>
      </c>
      <c r="C588" s="49" t="s">
        <v>724</v>
      </c>
      <c r="D588" s="29" t="s">
        <v>724</v>
      </c>
      <c r="E588" s="29"/>
      <c r="F588" s="50" t="str">
        <f t="shared" si="74"/>
        <v/>
      </c>
      <c r="G588" s="50"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c r="A589" s="29" t="s">
        <v>911</v>
      </c>
      <c r="B589" s="60" t="s">
        <v>726</v>
      </c>
      <c r="C589" s="49" t="s">
        <v>724</v>
      </c>
      <c r="D589" s="29" t="s">
        <v>724</v>
      </c>
      <c r="E589" s="29"/>
      <c r="F589" s="50" t="str">
        <f t="shared" si="74"/>
        <v/>
      </c>
      <c r="G589" s="50"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c r="A590" s="29" t="s">
        <v>912</v>
      </c>
      <c r="B590" s="60" t="s">
        <v>726</v>
      </c>
      <c r="C590" s="49" t="s">
        <v>724</v>
      </c>
      <c r="D590" s="29" t="s">
        <v>724</v>
      </c>
      <c r="E590" s="29"/>
      <c r="F590" s="50" t="str">
        <f t="shared" si="74"/>
        <v/>
      </c>
      <c r="G590" s="50"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c r="A591" s="29" t="s">
        <v>913</v>
      </c>
      <c r="B591" s="60" t="s">
        <v>726</v>
      </c>
      <c r="C591" s="49" t="s">
        <v>724</v>
      </c>
      <c r="D591" s="29" t="s">
        <v>724</v>
      </c>
      <c r="E591" s="29"/>
      <c r="F591" s="50" t="str">
        <f t="shared" si="74"/>
        <v/>
      </c>
      <c r="G591" s="50"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c r="A592" s="29" t="s">
        <v>914</v>
      </c>
      <c r="B592" s="60" t="s">
        <v>726</v>
      </c>
      <c r="C592" s="49" t="s">
        <v>724</v>
      </c>
      <c r="D592" s="29" t="s">
        <v>724</v>
      </c>
      <c r="E592" s="29"/>
      <c r="F592" s="50" t="str">
        <f t="shared" si="74"/>
        <v/>
      </c>
      <c r="G592" s="50"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c r="A593" s="29" t="s">
        <v>915</v>
      </c>
      <c r="B593" s="60" t="s">
        <v>726</v>
      </c>
      <c r="C593" s="49" t="s">
        <v>724</v>
      </c>
      <c r="D593" s="29" t="s">
        <v>724</v>
      </c>
      <c r="E593" s="29"/>
      <c r="F593" s="50" t="str">
        <f t="shared" si="74"/>
        <v/>
      </c>
      <c r="G593" s="50"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c r="A594" s="29" t="s">
        <v>916</v>
      </c>
      <c r="B594" s="60" t="s">
        <v>726</v>
      </c>
      <c r="C594" s="49" t="s">
        <v>724</v>
      </c>
      <c r="D594" s="29" t="s">
        <v>724</v>
      </c>
      <c r="E594" s="29"/>
      <c r="F594" s="50" t="str">
        <f t="shared" si="74"/>
        <v/>
      </c>
      <c r="G594" s="50"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c r="A595" s="29" t="s">
        <v>917</v>
      </c>
      <c r="B595" s="60" t="s">
        <v>726</v>
      </c>
      <c r="C595" s="49" t="s">
        <v>724</v>
      </c>
      <c r="D595" s="29" t="s">
        <v>724</v>
      </c>
      <c r="E595" s="29"/>
      <c r="F595" s="50" t="str">
        <f t="shared" si="74"/>
        <v/>
      </c>
      <c r="G595" s="50"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c r="A596" s="29" t="s">
        <v>918</v>
      </c>
      <c r="B596" s="60" t="s">
        <v>726</v>
      </c>
      <c r="C596" s="49" t="s">
        <v>724</v>
      </c>
      <c r="D596" s="29" t="s">
        <v>724</v>
      </c>
      <c r="E596" s="29"/>
      <c r="F596" s="50" t="str">
        <f t="shared" si="74"/>
        <v/>
      </c>
      <c r="G596" s="50"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c r="A597" s="29" t="s">
        <v>919</v>
      </c>
      <c r="B597" s="60" t="s">
        <v>643</v>
      </c>
      <c r="C597" s="49" t="s">
        <v>724</v>
      </c>
      <c r="D597" s="29" t="s">
        <v>724</v>
      </c>
      <c r="E597" s="29"/>
      <c r="F597" s="50" t="str">
        <f t="shared" si="74"/>
        <v/>
      </c>
      <c r="G597" s="50"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c r="A598" s="29" t="s">
        <v>920</v>
      </c>
      <c r="B598" s="60" t="s">
        <v>189</v>
      </c>
      <c r="C598" s="49">
        <f t="shared" ref="C598:D598" si="76">SUM(C580:C597)</f>
        <v>0</v>
      </c>
      <c r="D598" s="29">
        <f t="shared" si="76"/>
        <v>0</v>
      </c>
      <c r="E598" s="29"/>
      <c r="F598" s="50">
        <f t="shared" ref="F598:G598" si="77">SUM(F580:F597)</f>
        <v>0</v>
      </c>
      <c r="G598" s="50">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election activeCell="B16" sqref="B16"/>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921</v>
      </c>
      <c r="B2" s="1"/>
      <c r="C2" s="29"/>
      <c r="D2" s="29"/>
      <c r="E2" s="29"/>
      <c r="F2" s="30" t="s">
        <v>170</v>
      </c>
      <c r="G2" s="67"/>
    </row>
    <row r="3" spans="1:7" ht="14.25" customHeight="1">
      <c r="A3" s="29"/>
      <c r="B3" s="76"/>
      <c r="C3" s="76"/>
      <c r="D3" s="29"/>
      <c r="E3" s="29"/>
      <c r="F3" s="29"/>
      <c r="G3" s="29"/>
    </row>
    <row r="4" spans="1:7" ht="14.25" customHeight="1">
      <c r="A4" s="32"/>
      <c r="B4" s="33" t="s">
        <v>171</v>
      </c>
      <c r="C4" s="34" t="s">
        <v>172</v>
      </c>
      <c r="D4" s="32"/>
      <c r="E4" s="32"/>
      <c r="F4" s="29"/>
      <c r="G4" s="29"/>
    </row>
    <row r="5" spans="1:7" ht="14.25" customHeight="1">
      <c r="A5" s="29"/>
      <c r="B5" s="29"/>
      <c r="C5" s="29"/>
      <c r="D5" s="29"/>
      <c r="E5" s="29"/>
      <c r="F5" s="29"/>
      <c r="G5" s="29"/>
    </row>
    <row r="6" spans="1:7" ht="14.25" customHeight="1">
      <c r="A6" s="38"/>
      <c r="B6" s="92" t="s">
        <v>922</v>
      </c>
      <c r="C6" s="93"/>
      <c r="D6" s="77"/>
      <c r="E6" s="39"/>
      <c r="F6" s="39"/>
      <c r="G6" s="39"/>
    </row>
    <row r="7" spans="1:7" ht="14.25" customHeight="1">
      <c r="A7" s="29"/>
      <c r="B7" s="94" t="s">
        <v>923</v>
      </c>
      <c r="C7" s="95"/>
      <c r="D7" s="29"/>
      <c r="E7" s="29"/>
      <c r="F7" s="29"/>
      <c r="G7" s="29"/>
    </row>
    <row r="8" spans="1:7" ht="14.25" customHeight="1">
      <c r="A8" s="29"/>
      <c r="B8" s="96" t="s">
        <v>924</v>
      </c>
      <c r="C8" s="87"/>
      <c r="D8" s="77"/>
      <c r="E8" s="29"/>
      <c r="F8" s="29"/>
      <c r="G8" s="29"/>
    </row>
    <row r="9" spans="1:7" ht="14.25" customHeight="1">
      <c r="A9" s="29"/>
      <c r="B9" s="97" t="s">
        <v>925</v>
      </c>
      <c r="C9" s="87"/>
      <c r="D9" s="77"/>
      <c r="E9" s="29"/>
      <c r="F9" s="29"/>
      <c r="G9" s="29"/>
    </row>
    <row r="10" spans="1:7" ht="14.25" customHeight="1">
      <c r="A10" s="29"/>
      <c r="B10" s="98" t="s">
        <v>926</v>
      </c>
      <c r="C10" s="99"/>
      <c r="D10" s="77"/>
      <c r="E10" s="29"/>
      <c r="F10" s="29"/>
      <c r="G10" s="29"/>
    </row>
    <row r="11" spans="1:7" ht="14.25" customHeight="1">
      <c r="A11" s="29"/>
      <c r="B11" s="78"/>
      <c r="C11" s="29"/>
      <c r="D11" s="29"/>
      <c r="E11" s="29"/>
      <c r="F11" s="29"/>
      <c r="G11" s="29"/>
    </row>
    <row r="12" spans="1:7" ht="14.25" customHeight="1">
      <c r="A12" s="29"/>
      <c r="B12" s="44"/>
      <c r="C12" s="29"/>
      <c r="D12" s="29"/>
      <c r="E12" s="29"/>
      <c r="F12" s="29"/>
      <c r="G12" s="29"/>
    </row>
    <row r="13" spans="1:7" ht="14.25" customHeight="1">
      <c r="A13" s="29"/>
      <c r="B13" s="44"/>
      <c r="C13" s="29"/>
      <c r="D13" s="29"/>
      <c r="E13" s="29"/>
      <c r="F13" s="29"/>
      <c r="G13" s="29"/>
    </row>
    <row r="14" spans="1:7" ht="18.75" customHeight="1">
      <c r="A14" s="45"/>
      <c r="B14" s="91" t="s">
        <v>927</v>
      </c>
      <c r="C14" s="90"/>
      <c r="D14" s="46"/>
      <c r="E14" s="46"/>
      <c r="F14" s="46"/>
      <c r="G14" s="46"/>
    </row>
    <row r="15" spans="1:7" ht="14.25" customHeight="1">
      <c r="A15" s="48"/>
      <c r="B15" s="54" t="s">
        <v>928</v>
      </c>
      <c r="C15" s="48" t="s">
        <v>180</v>
      </c>
      <c r="D15" s="48" t="s">
        <v>929</v>
      </c>
      <c r="E15" s="48"/>
      <c r="F15" s="48" t="s">
        <v>930</v>
      </c>
      <c r="G15" s="48" t="s">
        <v>931</v>
      </c>
    </row>
    <row r="16" spans="1:7" ht="14.25" customHeight="1">
      <c r="A16" s="29" t="s">
        <v>932</v>
      </c>
      <c r="B16" s="79" t="s">
        <v>933</v>
      </c>
      <c r="C16" s="49">
        <v>8.195070399999997</v>
      </c>
      <c r="D16" s="56">
        <v>104</v>
      </c>
      <c r="F16" s="50">
        <f>IF(OR('A1. EEM General Mortgage Assets'!$C$15=0,C16="[For completion]"),"",' B1. EEM Sust. Mortgage Assets '!C16/'A1. EEM General Mortgage Assets'!$C$15)</f>
        <v>9.0151566973758676E-4</v>
      </c>
      <c r="G16" s="50">
        <f>IF(OR('A1. EEM General Mortgage Assets'!$F$28=0,D16="[For completion]"),"",' B1. EEM Sust. Mortgage Assets '!D16/'A1. EEM General Mortgage Assets'!$F$28)</f>
        <v>1.2472865520922033E-3</v>
      </c>
    </row>
    <row r="17" spans="1:7" ht="14.25" customHeight="1">
      <c r="A17" s="29" t="s">
        <v>934</v>
      </c>
      <c r="B17" s="60" t="s">
        <v>935</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c r="A18" s="29" t="s">
        <v>936</v>
      </c>
      <c r="B18" s="60" t="s">
        <v>937</v>
      </c>
      <c r="C18" s="49">
        <f t="shared" ref="C18:D18" si="0">SUM(C16)</f>
        <v>8.195070399999997</v>
      </c>
      <c r="D18" s="56">
        <f t="shared" si="0"/>
        <v>104</v>
      </c>
      <c r="F18" s="50">
        <f t="shared" ref="F18:G18" si="1">SUM(F16:F17)</f>
        <v>9.0151566973758676E-4</v>
      </c>
      <c r="G18" s="50">
        <f t="shared" si="1"/>
        <v>1.2472865520922033E-3</v>
      </c>
    </row>
    <row r="19" spans="1:7" ht="14.25" customHeight="1">
      <c r="A19" s="60" t="s">
        <v>938</v>
      </c>
      <c r="B19" s="57" t="s">
        <v>195</v>
      </c>
      <c r="C19" s="49"/>
      <c r="D19" s="56"/>
      <c r="F19" s="29"/>
      <c r="G19" s="29"/>
    </row>
    <row r="20" spans="1:7" ht="14.25" customHeight="1">
      <c r="A20" s="60" t="s">
        <v>939</v>
      </c>
      <c r="B20" s="57" t="s">
        <v>195</v>
      </c>
      <c r="C20" s="49"/>
      <c r="D20" s="56"/>
      <c r="F20" s="29"/>
      <c r="G20" s="29"/>
    </row>
    <row r="21" spans="1:7" ht="14.25" customHeight="1">
      <c r="A21" s="60" t="s">
        <v>940</v>
      </c>
      <c r="B21" s="57" t="s">
        <v>195</v>
      </c>
      <c r="C21" s="49"/>
      <c r="D21" s="56"/>
      <c r="F21" s="29"/>
      <c r="G21" s="29"/>
    </row>
    <row r="22" spans="1:7" ht="14.25" customHeight="1">
      <c r="A22" s="60" t="s">
        <v>941</v>
      </c>
      <c r="B22" s="29"/>
      <c r="C22" s="29"/>
      <c r="D22" s="29"/>
      <c r="F22" s="29"/>
      <c r="G22" s="29"/>
    </row>
    <row r="23" spans="1:7" ht="14.25" customHeight="1">
      <c r="A23" s="48"/>
      <c r="B23" s="54" t="s">
        <v>942</v>
      </c>
      <c r="C23" s="48" t="s">
        <v>180</v>
      </c>
      <c r="D23" s="48" t="s">
        <v>929</v>
      </c>
      <c r="E23" s="48"/>
      <c r="F23" s="48"/>
      <c r="G23" s="48"/>
    </row>
    <row r="24" spans="1:7" ht="14.25" customHeight="1">
      <c r="A24" s="29" t="s">
        <v>943</v>
      </c>
      <c r="B24" s="29" t="s">
        <v>944</v>
      </c>
      <c r="C24" s="49">
        <v>0.35525126000000001</v>
      </c>
      <c r="D24" s="49">
        <v>17</v>
      </c>
      <c r="F24" s="29"/>
      <c r="G24" s="29"/>
    </row>
    <row r="25" spans="1:7" ht="14.25" customHeight="1">
      <c r="A25" s="29" t="s">
        <v>945</v>
      </c>
      <c r="B25" s="29" t="s">
        <v>946</v>
      </c>
      <c r="C25" s="49">
        <v>0</v>
      </c>
      <c r="D25" s="49">
        <v>0</v>
      </c>
      <c r="F25" s="29"/>
      <c r="G25" s="29"/>
    </row>
    <row r="26" spans="1:7" ht="14.25" customHeight="1">
      <c r="A26" s="29" t="s">
        <v>947</v>
      </c>
      <c r="B26" s="31"/>
      <c r="C26" s="29"/>
      <c r="D26" s="29"/>
      <c r="F26" s="29"/>
      <c r="G26" s="29"/>
    </row>
    <row r="27" spans="1:7" ht="14.25" customHeight="1">
      <c r="A27" s="29" t="s">
        <v>948</v>
      </c>
      <c r="B27" s="31"/>
      <c r="C27" s="29"/>
      <c r="D27" s="29"/>
      <c r="F27" s="29"/>
      <c r="G27" s="29"/>
    </row>
    <row r="28" spans="1:7" ht="14.25" customHeight="1">
      <c r="A28" s="29" t="s">
        <v>949</v>
      </c>
      <c r="B28" s="29"/>
      <c r="C28" s="29"/>
      <c r="D28" s="29"/>
      <c r="F28" s="29"/>
      <c r="G28" s="29"/>
    </row>
    <row r="29" spans="1:7" ht="14.25" customHeight="1">
      <c r="A29" s="29" t="s">
        <v>950</v>
      </c>
      <c r="B29" s="29"/>
      <c r="C29" s="29"/>
      <c r="D29" s="29"/>
      <c r="F29" s="29"/>
      <c r="G29" s="29"/>
    </row>
    <row r="30" spans="1:7" ht="14.25" customHeight="1">
      <c r="A30" s="48"/>
      <c r="B30" s="54" t="s">
        <v>951</v>
      </c>
      <c r="C30" s="48" t="s">
        <v>180</v>
      </c>
      <c r="D30" s="48" t="s">
        <v>929</v>
      </c>
      <c r="E30" s="48"/>
      <c r="F30" s="48"/>
      <c r="G30" s="48"/>
    </row>
    <row r="31" spans="1:7" ht="14.25" customHeight="1">
      <c r="A31" s="29" t="s">
        <v>952</v>
      </c>
      <c r="B31" s="29" t="s">
        <v>953</v>
      </c>
      <c r="C31" s="49" t="s">
        <v>674</v>
      </c>
      <c r="D31" s="49" t="s">
        <v>674</v>
      </c>
      <c r="F31" s="29"/>
      <c r="G31" s="29"/>
    </row>
    <row r="32" spans="1:7" ht="14.25" customHeight="1">
      <c r="A32" s="29" t="s">
        <v>954</v>
      </c>
      <c r="B32" s="29" t="s">
        <v>955</v>
      </c>
      <c r="C32" s="49" t="s">
        <v>674</v>
      </c>
      <c r="D32" s="49" t="s">
        <v>674</v>
      </c>
      <c r="F32" s="29"/>
      <c r="G32" s="29"/>
    </row>
    <row r="33" spans="1:7" ht="14.25" customHeight="1">
      <c r="A33" s="29" t="s">
        <v>956</v>
      </c>
      <c r="B33" s="29" t="s">
        <v>957</v>
      </c>
      <c r="C33" s="49" t="s">
        <v>674</v>
      </c>
      <c r="D33" s="49" t="s">
        <v>674</v>
      </c>
      <c r="F33" s="29"/>
      <c r="G33" s="29"/>
    </row>
    <row r="34" spans="1:7" ht="14.25" customHeight="1">
      <c r="A34" s="29" t="s">
        <v>958</v>
      </c>
      <c r="B34" s="29" t="s">
        <v>660</v>
      </c>
      <c r="C34" s="49" t="s">
        <v>674</v>
      </c>
      <c r="D34" s="49" t="s">
        <v>674</v>
      </c>
      <c r="F34" s="29"/>
      <c r="G34" s="29"/>
    </row>
    <row r="35" spans="1:7" ht="14.25" customHeight="1">
      <c r="A35" s="29" t="s">
        <v>959</v>
      </c>
      <c r="B35" s="29"/>
      <c r="C35" s="29"/>
      <c r="D35" s="29"/>
      <c r="F35" s="29"/>
      <c r="G35" s="29"/>
    </row>
    <row r="36" spans="1:7" ht="14.25" customHeight="1">
      <c r="A36" s="29" t="s">
        <v>960</v>
      </c>
      <c r="B36" s="29"/>
      <c r="C36" s="29"/>
      <c r="D36" s="29"/>
      <c r="F36" s="29"/>
      <c r="G36" s="29"/>
    </row>
    <row r="37" spans="1:7" ht="14.25" hidden="1" customHeight="1">
      <c r="A37" s="29" t="s">
        <v>961</v>
      </c>
      <c r="B37" s="29"/>
      <c r="C37" s="29"/>
      <c r="D37" s="29"/>
      <c r="F37" s="29"/>
      <c r="G37" s="29"/>
    </row>
    <row r="38" spans="1:7" ht="14.25" hidden="1" customHeight="1">
      <c r="A38" s="29" t="s">
        <v>962</v>
      </c>
      <c r="B38" s="29"/>
      <c r="C38" s="29"/>
      <c r="D38" s="29"/>
      <c r="F38" s="29"/>
      <c r="G38" s="29"/>
    </row>
    <row r="39" spans="1:7" ht="14.25" hidden="1" customHeight="1">
      <c r="A39" s="29" t="s">
        <v>963</v>
      </c>
      <c r="B39" s="29"/>
      <c r="C39" s="29"/>
      <c r="D39" s="29"/>
      <c r="F39" s="29"/>
      <c r="G39" s="29"/>
    </row>
    <row r="40" spans="1:7" ht="14.25" hidden="1" customHeight="1">
      <c r="A40" s="29" t="s">
        <v>964</v>
      </c>
      <c r="B40" s="29"/>
      <c r="C40" s="29"/>
      <c r="D40" s="29"/>
      <c r="F40" s="29"/>
      <c r="G40" s="29"/>
    </row>
    <row r="41" spans="1:7" ht="14.25" hidden="1" customHeight="1">
      <c r="A41" s="29" t="s">
        <v>965</v>
      </c>
      <c r="B41" s="29"/>
      <c r="C41" s="29"/>
      <c r="D41" s="29"/>
      <c r="F41" s="29"/>
      <c r="G41" s="29"/>
    </row>
    <row r="42" spans="1:7" ht="14.25" customHeight="1">
      <c r="A42" s="45"/>
      <c r="B42" s="91" t="s">
        <v>966</v>
      </c>
      <c r="C42" s="90"/>
      <c r="D42" s="46"/>
      <c r="E42" s="46"/>
      <c r="F42" s="46"/>
      <c r="G42" s="46"/>
    </row>
    <row r="43" spans="1:7" ht="14.25" customHeight="1">
      <c r="A43" s="48"/>
      <c r="B43" s="54" t="s">
        <v>967</v>
      </c>
      <c r="C43" s="48" t="s">
        <v>180</v>
      </c>
      <c r="D43" s="48"/>
      <c r="E43" s="48"/>
      <c r="F43" s="48" t="s">
        <v>968</v>
      </c>
      <c r="G43" s="48"/>
    </row>
    <row r="44" spans="1:7" ht="14.25" customHeight="1">
      <c r="A44" s="29" t="s">
        <v>943</v>
      </c>
      <c r="B44" s="29" t="s">
        <v>183</v>
      </c>
      <c r="C44" s="49">
        <v>3.7706722699999977</v>
      </c>
      <c r="D44" s="49"/>
      <c r="E44" s="29"/>
      <c r="F44" s="50">
        <f t="shared" ref="F44:F46" si="2">IF($C$47=0,"",IF(C44="[for completion]","",C44/$C$47))</f>
        <v>0.46011468919168763</v>
      </c>
    </row>
    <row r="45" spans="1:7" ht="14.25" customHeight="1">
      <c r="A45" s="29" t="s">
        <v>945</v>
      </c>
      <c r="B45" s="29" t="s">
        <v>185</v>
      </c>
      <c r="C45" s="49">
        <v>4.4243981299999993</v>
      </c>
      <c r="D45" s="49"/>
      <c r="E45" s="29"/>
      <c r="F45" s="50">
        <f t="shared" si="2"/>
        <v>0.53988531080831237</v>
      </c>
    </row>
    <row r="46" spans="1:7" ht="14.25" customHeight="1">
      <c r="A46" s="29" t="s">
        <v>969</v>
      </c>
      <c r="B46" s="29" t="s">
        <v>187</v>
      </c>
      <c r="C46" s="49">
        <v>0</v>
      </c>
      <c r="D46" s="49"/>
      <c r="E46" s="29"/>
      <c r="F46" s="50">
        <f t="shared" si="2"/>
        <v>0</v>
      </c>
    </row>
    <row r="47" spans="1:7" ht="14.25" customHeight="1">
      <c r="A47" s="29" t="s">
        <v>970</v>
      </c>
      <c r="B47" s="51" t="s">
        <v>189</v>
      </c>
      <c r="C47" s="49">
        <f>SUM(C44:C46)</f>
        <v>8.195070399999997</v>
      </c>
      <c r="D47" s="29"/>
      <c r="E47" s="29"/>
      <c r="F47" s="50">
        <f>SUM(F44:F46)</f>
        <v>1</v>
      </c>
    </row>
    <row r="48" spans="1:7" ht="14.25" customHeight="1">
      <c r="A48" s="29" t="s">
        <v>947</v>
      </c>
      <c r="B48" s="52" t="s">
        <v>191</v>
      </c>
      <c r="C48" s="49"/>
      <c r="D48" s="29"/>
      <c r="E48" s="29"/>
      <c r="F48" s="50">
        <f t="shared" ref="F48:F58" si="3">IF($C$47=0,"",IF(C48="[for completion]","",C48/$C$47))</f>
        <v>0</v>
      </c>
    </row>
    <row r="49" spans="1:6" ht="14.25" customHeight="1">
      <c r="A49" s="29" t="s">
        <v>948</v>
      </c>
      <c r="B49" s="52" t="s">
        <v>193</v>
      </c>
      <c r="C49" s="49"/>
      <c r="D49" s="29"/>
      <c r="E49" s="29"/>
      <c r="F49" s="50">
        <f t="shared" si="3"/>
        <v>0</v>
      </c>
    </row>
    <row r="50" spans="1:6" ht="14.25" customHeight="1">
      <c r="A50" s="29" t="s">
        <v>949</v>
      </c>
      <c r="B50" s="52" t="s">
        <v>195</v>
      </c>
      <c r="C50" s="49"/>
      <c r="D50" s="29"/>
      <c r="E50" s="29"/>
      <c r="F50" s="50">
        <f t="shared" si="3"/>
        <v>0</v>
      </c>
    </row>
    <row r="51" spans="1:6" ht="14.25" customHeight="1">
      <c r="A51" s="29" t="s">
        <v>950</v>
      </c>
      <c r="B51" s="52" t="s">
        <v>195</v>
      </c>
      <c r="C51" s="49"/>
      <c r="D51" s="29"/>
      <c r="E51" s="29"/>
      <c r="F51" s="50">
        <f t="shared" si="3"/>
        <v>0</v>
      </c>
    </row>
    <row r="52" spans="1:6" ht="14.25" customHeight="1">
      <c r="A52" s="29" t="s">
        <v>971</v>
      </c>
      <c r="B52" s="52" t="s">
        <v>195</v>
      </c>
      <c r="C52" s="49"/>
      <c r="D52" s="29"/>
      <c r="E52" s="29"/>
      <c r="F52" s="50">
        <f t="shared" si="3"/>
        <v>0</v>
      </c>
    </row>
    <row r="53" spans="1:6" ht="14.25" customHeight="1">
      <c r="A53" s="29" t="s">
        <v>972</v>
      </c>
      <c r="B53" s="52" t="s">
        <v>195</v>
      </c>
      <c r="C53" s="49"/>
      <c r="D53" s="29"/>
      <c r="E53" s="29"/>
      <c r="F53" s="50">
        <f t="shared" si="3"/>
        <v>0</v>
      </c>
    </row>
    <row r="54" spans="1:6" ht="14.25" customHeight="1">
      <c r="A54" s="29" t="s">
        <v>973</v>
      </c>
      <c r="B54" s="52"/>
      <c r="C54" s="49"/>
      <c r="D54" s="29"/>
      <c r="E54" s="29"/>
      <c r="F54" s="50">
        <f t="shared" si="3"/>
        <v>0</v>
      </c>
    </row>
    <row r="55" spans="1:6" ht="14.25" customHeight="1">
      <c r="A55" s="29" t="s">
        <v>974</v>
      </c>
      <c r="B55" s="52"/>
      <c r="C55" s="49"/>
      <c r="D55" s="29"/>
      <c r="E55" s="29"/>
      <c r="F55" s="50">
        <f t="shared" si="3"/>
        <v>0</v>
      </c>
    </row>
    <row r="56" spans="1:6" ht="14.25" hidden="1" customHeight="1">
      <c r="A56" s="29" t="s">
        <v>975</v>
      </c>
      <c r="B56" s="52"/>
      <c r="C56" s="49"/>
      <c r="D56" s="29"/>
      <c r="F56" s="50">
        <f t="shared" si="3"/>
        <v>0</v>
      </c>
    </row>
    <row r="57" spans="1:6" ht="14.25" hidden="1" customHeight="1">
      <c r="A57" s="29" t="s">
        <v>976</v>
      </c>
      <c r="B57" s="52"/>
      <c r="C57" s="49"/>
      <c r="D57" s="29"/>
      <c r="F57" s="50">
        <f t="shared" si="3"/>
        <v>0</v>
      </c>
    </row>
    <row r="58" spans="1:6" ht="14.25" hidden="1" customHeight="1">
      <c r="A58" s="29" t="s">
        <v>977</v>
      </c>
      <c r="B58" s="52"/>
      <c r="C58" s="53"/>
      <c r="D58" s="31"/>
      <c r="F58" s="50">
        <f t="shared" si="3"/>
        <v>0</v>
      </c>
    </row>
    <row r="59" spans="1:6" ht="14.25" hidden="1" customHeight="1">
      <c r="A59" s="29" t="s">
        <v>978</v>
      </c>
      <c r="B59" s="52"/>
      <c r="C59" s="53"/>
      <c r="D59" s="31"/>
      <c r="E59" s="31"/>
      <c r="F59" s="29"/>
    </row>
    <row r="60" spans="1:6" ht="14.25" hidden="1" customHeight="1">
      <c r="A60" s="29" t="s">
        <v>979</v>
      </c>
      <c r="B60" s="52"/>
      <c r="C60" s="53"/>
      <c r="D60" s="31"/>
      <c r="E60" s="31"/>
      <c r="F60" s="29"/>
    </row>
    <row r="61" spans="1:6" ht="14.25" hidden="1" customHeight="1">
      <c r="A61" s="29" t="s">
        <v>980</v>
      </c>
      <c r="B61" s="52"/>
      <c r="C61" s="53"/>
      <c r="D61" s="31"/>
      <c r="E61" s="31"/>
      <c r="F61" s="29"/>
    </row>
    <row r="62" spans="1:6" ht="14.25" hidden="1" customHeight="1">
      <c r="A62" s="29" t="s">
        <v>981</v>
      </c>
      <c r="B62" s="52"/>
      <c r="C62" s="53"/>
      <c r="D62" s="31"/>
      <c r="E62" s="31"/>
      <c r="F62" s="29"/>
    </row>
    <row r="63" spans="1:6" ht="14.25" hidden="1" customHeight="1">
      <c r="A63" s="29" t="s">
        <v>982</v>
      </c>
      <c r="B63" s="52"/>
      <c r="C63" s="53"/>
      <c r="D63" s="31"/>
      <c r="E63" s="31"/>
      <c r="F63" s="29"/>
    </row>
    <row r="64" spans="1:6" ht="14.25" hidden="1" customHeight="1">
      <c r="A64" s="29" t="s">
        <v>983</v>
      </c>
      <c r="B64" s="52"/>
      <c r="C64" s="53"/>
      <c r="D64" s="31"/>
      <c r="E64" s="31"/>
      <c r="F64" s="29"/>
    </row>
    <row r="65" spans="1:7" ht="14.25" hidden="1" customHeight="1">
      <c r="A65" s="29" t="s">
        <v>984</v>
      </c>
      <c r="B65" s="52"/>
      <c r="C65" s="53"/>
      <c r="D65" s="31"/>
      <c r="E65" s="31"/>
      <c r="F65" s="29"/>
    </row>
    <row r="66" spans="1:7" ht="14.25" customHeight="1">
      <c r="A66" s="48"/>
      <c r="B66" s="54" t="s">
        <v>204</v>
      </c>
      <c r="C66" s="48" t="s">
        <v>205</v>
      </c>
      <c r="D66" s="48" t="s">
        <v>206</v>
      </c>
      <c r="E66" s="48"/>
      <c r="F66" s="48" t="s">
        <v>985</v>
      </c>
      <c r="G66" s="48"/>
    </row>
    <row r="67" spans="1:7" ht="14.25" customHeight="1">
      <c r="A67" s="29" t="s">
        <v>986</v>
      </c>
      <c r="B67" s="29" t="s">
        <v>987</v>
      </c>
      <c r="C67" s="56">
        <v>58</v>
      </c>
      <c r="D67" s="56">
        <v>46</v>
      </c>
      <c r="E67" s="29"/>
      <c r="F67" s="56">
        <v>51</v>
      </c>
      <c r="G67" s="29"/>
    </row>
    <row r="68" spans="1:7" ht="14.25" customHeight="1">
      <c r="A68" s="29" t="s">
        <v>988</v>
      </c>
      <c r="B68" s="57" t="s">
        <v>211</v>
      </c>
      <c r="C68" s="56"/>
      <c r="D68" s="56"/>
      <c r="E68" s="29"/>
      <c r="F68" s="29"/>
      <c r="G68" s="29"/>
    </row>
    <row r="69" spans="1:7" ht="14.25" customHeight="1">
      <c r="A69" s="29" t="s">
        <v>989</v>
      </c>
      <c r="B69" s="57" t="s">
        <v>213</v>
      </c>
      <c r="C69" s="56"/>
      <c r="D69" s="56"/>
      <c r="E69" s="29"/>
      <c r="F69" s="29"/>
      <c r="G69" s="29"/>
    </row>
    <row r="70" spans="1:7" ht="14.25" customHeight="1">
      <c r="A70" s="29" t="s">
        <v>990</v>
      </c>
      <c r="B70" s="57"/>
      <c r="C70" s="29"/>
      <c r="D70" s="29"/>
      <c r="E70" s="29"/>
      <c r="F70" s="29"/>
      <c r="G70" s="29"/>
    </row>
    <row r="71" spans="1:7" ht="14.25" customHeight="1">
      <c r="A71" s="29" t="s">
        <v>991</v>
      </c>
      <c r="B71" s="57"/>
      <c r="C71" s="29"/>
      <c r="D71" s="29"/>
      <c r="E71" s="29"/>
      <c r="F71" s="29"/>
      <c r="G71" s="29"/>
    </row>
    <row r="72" spans="1:7" ht="14.25" customHeight="1">
      <c r="A72" s="29" t="s">
        <v>992</v>
      </c>
      <c r="B72" s="57"/>
      <c r="C72" s="29"/>
      <c r="D72" s="29"/>
      <c r="E72" s="29"/>
      <c r="F72" s="29"/>
      <c r="G72" s="29"/>
    </row>
    <row r="73" spans="1:7" ht="14.25" customHeight="1">
      <c r="A73" s="29" t="s">
        <v>993</v>
      </c>
      <c r="B73" s="57"/>
      <c r="C73" s="29"/>
      <c r="D73" s="29"/>
      <c r="E73" s="29"/>
      <c r="F73" s="29"/>
      <c r="G73" s="29"/>
    </row>
    <row r="74" spans="1:7" ht="14.25" customHeight="1">
      <c r="A74" s="48"/>
      <c r="B74" s="54" t="s">
        <v>218</v>
      </c>
      <c r="C74" s="48" t="s">
        <v>219</v>
      </c>
      <c r="D74" s="48" t="s">
        <v>220</v>
      </c>
      <c r="E74" s="48"/>
      <c r="F74" s="48" t="s">
        <v>994</v>
      </c>
      <c r="G74" s="48"/>
    </row>
    <row r="75" spans="1:7" ht="14.25" customHeight="1">
      <c r="A75" s="29" t="s">
        <v>995</v>
      </c>
      <c r="B75" s="29" t="s">
        <v>222</v>
      </c>
      <c r="C75" s="50">
        <v>0</v>
      </c>
      <c r="D75" s="50">
        <v>0</v>
      </c>
      <c r="E75" s="50"/>
      <c r="F75" s="50">
        <v>0</v>
      </c>
      <c r="G75" s="29"/>
    </row>
    <row r="76" spans="1:7" ht="14.25" customHeight="1">
      <c r="A76" s="29" t="s">
        <v>996</v>
      </c>
      <c r="B76" s="29"/>
      <c r="C76" s="50"/>
      <c r="D76" s="50"/>
      <c r="E76" s="50"/>
      <c r="F76" s="50"/>
      <c r="G76" s="29"/>
    </row>
    <row r="77" spans="1:7" ht="14.25" customHeight="1">
      <c r="A77" s="29" t="s">
        <v>997</v>
      </c>
      <c r="B77" s="29"/>
      <c r="C77" s="50"/>
      <c r="D77" s="50"/>
      <c r="E77" s="50"/>
      <c r="F77" s="50"/>
      <c r="G77" s="29"/>
    </row>
    <row r="78" spans="1:7" ht="14.25" customHeight="1">
      <c r="A78" s="29" t="s">
        <v>998</v>
      </c>
      <c r="B78" s="29"/>
      <c r="C78" s="50"/>
      <c r="D78" s="50"/>
      <c r="E78" s="50"/>
      <c r="F78" s="50"/>
      <c r="G78" s="29"/>
    </row>
    <row r="79" spans="1:7" ht="14.25" customHeight="1">
      <c r="A79" s="29" t="s">
        <v>999</v>
      </c>
      <c r="B79" s="29"/>
      <c r="C79" s="50"/>
      <c r="D79" s="50"/>
      <c r="E79" s="50"/>
      <c r="F79" s="50"/>
      <c r="G79" s="29"/>
    </row>
    <row r="80" spans="1:7" ht="14.25" customHeight="1">
      <c r="A80" s="29" t="s">
        <v>1000</v>
      </c>
      <c r="B80" s="29"/>
      <c r="C80" s="50"/>
      <c r="D80" s="50"/>
      <c r="E80" s="50"/>
      <c r="F80" s="50"/>
      <c r="G80" s="29"/>
    </row>
    <row r="81" spans="1:7" ht="14.25" customHeight="1">
      <c r="A81" s="29" t="s">
        <v>1001</v>
      </c>
      <c r="B81" s="29"/>
      <c r="C81" s="50"/>
      <c r="D81" s="50"/>
      <c r="E81" s="50"/>
      <c r="F81" s="50"/>
      <c r="G81" s="29"/>
    </row>
    <row r="82" spans="1:7" ht="14.25" customHeight="1">
      <c r="A82" s="48"/>
      <c r="B82" s="54" t="s">
        <v>229</v>
      </c>
      <c r="C82" s="48" t="s">
        <v>219</v>
      </c>
      <c r="D82" s="48" t="s">
        <v>220</v>
      </c>
      <c r="E82" s="48"/>
      <c r="F82" s="48" t="s">
        <v>994</v>
      </c>
      <c r="G82" s="48"/>
    </row>
    <row r="83" spans="1:7" ht="14.25" customHeight="1">
      <c r="A83" s="29" t="s">
        <v>1002</v>
      </c>
      <c r="B83" s="58" t="s">
        <v>231</v>
      </c>
      <c r="C83" s="59">
        <f t="shared" ref="C83:D83" si="4">SUM(C84:C117)</f>
        <v>1</v>
      </c>
      <c r="D83" s="59">
        <f t="shared" si="4"/>
        <v>0</v>
      </c>
      <c r="E83" s="50"/>
      <c r="F83" s="59">
        <f>SUM(F84:F117)</f>
        <v>1</v>
      </c>
      <c r="G83" s="29"/>
    </row>
    <row r="84" spans="1:7" ht="14.25" hidden="1" customHeight="1">
      <c r="A84" s="29" t="s">
        <v>1003</v>
      </c>
      <c r="B84" s="29" t="s">
        <v>233</v>
      </c>
      <c r="C84" s="50"/>
      <c r="D84" s="50"/>
      <c r="E84" s="50"/>
      <c r="F84" s="50"/>
      <c r="G84" s="29"/>
    </row>
    <row r="85" spans="1:7" ht="14.25" hidden="1" customHeight="1">
      <c r="A85" s="29" t="s">
        <v>1004</v>
      </c>
      <c r="B85" s="29" t="s">
        <v>235</v>
      </c>
      <c r="C85" s="50"/>
      <c r="D85" s="50"/>
      <c r="E85" s="50"/>
      <c r="F85" s="50"/>
      <c r="G85" s="29"/>
    </row>
    <row r="86" spans="1:7" ht="14.25" hidden="1" customHeight="1">
      <c r="A86" s="29" t="s">
        <v>1005</v>
      </c>
      <c r="B86" s="29" t="s">
        <v>237</v>
      </c>
      <c r="C86" s="50"/>
      <c r="D86" s="50"/>
      <c r="E86" s="50"/>
      <c r="F86" s="50"/>
      <c r="G86" s="29"/>
    </row>
    <row r="87" spans="1:7" ht="14.25" hidden="1" customHeight="1">
      <c r="A87" s="29" t="s">
        <v>1006</v>
      </c>
      <c r="B87" s="29" t="s">
        <v>239</v>
      </c>
      <c r="C87" s="50"/>
      <c r="D87" s="50"/>
      <c r="E87" s="50"/>
      <c r="F87" s="50"/>
      <c r="G87" s="29"/>
    </row>
    <row r="88" spans="1:7" ht="14.25" hidden="1" customHeight="1">
      <c r="A88" s="29" t="s">
        <v>1007</v>
      </c>
      <c r="B88" s="29" t="s">
        <v>241</v>
      </c>
      <c r="C88" s="50"/>
      <c r="D88" s="50"/>
      <c r="E88" s="50"/>
      <c r="F88" s="50"/>
      <c r="G88" s="29"/>
    </row>
    <row r="89" spans="1:7" ht="14.25" hidden="1" customHeight="1">
      <c r="A89" s="29" t="s">
        <v>1008</v>
      </c>
      <c r="B89" s="29" t="s">
        <v>243</v>
      </c>
      <c r="C89" s="50"/>
      <c r="D89" s="50"/>
      <c r="E89" s="50"/>
      <c r="F89" s="50"/>
      <c r="G89" s="29"/>
    </row>
    <row r="90" spans="1:7" ht="14.25" hidden="1" customHeight="1">
      <c r="A90" s="29" t="s">
        <v>1009</v>
      </c>
      <c r="B90" s="29" t="s">
        <v>245</v>
      </c>
      <c r="C90" s="50"/>
      <c r="D90" s="50"/>
      <c r="E90" s="50"/>
      <c r="F90" s="50"/>
      <c r="G90" s="29"/>
    </row>
    <row r="91" spans="1:7" ht="14.25" hidden="1" customHeight="1">
      <c r="A91" s="29" t="s">
        <v>1010</v>
      </c>
      <c r="B91" s="29" t="s">
        <v>247</v>
      </c>
      <c r="C91" s="50"/>
      <c r="D91" s="50"/>
      <c r="E91" s="50"/>
      <c r="F91" s="50"/>
      <c r="G91" s="29"/>
    </row>
    <row r="92" spans="1:7" ht="14.25" hidden="1" customHeight="1">
      <c r="A92" s="29" t="s">
        <v>1011</v>
      </c>
      <c r="B92" s="29" t="s">
        <v>249</v>
      </c>
      <c r="C92" s="50"/>
      <c r="D92" s="50"/>
      <c r="E92" s="50"/>
      <c r="F92" s="50"/>
      <c r="G92" s="29"/>
    </row>
    <row r="93" spans="1:7" ht="14.25" hidden="1" customHeight="1">
      <c r="A93" s="29" t="s">
        <v>1012</v>
      </c>
      <c r="B93" s="29" t="s">
        <v>251</v>
      </c>
      <c r="C93" s="50"/>
      <c r="D93" s="50"/>
      <c r="E93" s="50"/>
      <c r="F93" s="50"/>
      <c r="G93" s="29"/>
    </row>
    <row r="94" spans="1:7" ht="14.25" hidden="1" customHeight="1">
      <c r="A94" s="29" t="s">
        <v>1013</v>
      </c>
      <c r="B94" s="29" t="s">
        <v>253</v>
      </c>
      <c r="C94" s="50"/>
      <c r="D94" s="50"/>
      <c r="E94" s="50"/>
      <c r="F94" s="50"/>
      <c r="G94" s="29"/>
    </row>
    <row r="95" spans="1:7" ht="14.25" hidden="1" customHeight="1">
      <c r="A95" s="29" t="s">
        <v>1014</v>
      </c>
      <c r="B95" s="29" t="s">
        <v>255</v>
      </c>
      <c r="C95" s="50"/>
      <c r="D95" s="50"/>
      <c r="E95" s="50"/>
      <c r="F95" s="50"/>
      <c r="G95" s="29"/>
    </row>
    <row r="96" spans="1:7" ht="14.25" hidden="1" customHeight="1">
      <c r="A96" s="29" t="s">
        <v>1015</v>
      </c>
      <c r="B96" s="29" t="s">
        <v>257</v>
      </c>
      <c r="C96" s="50"/>
      <c r="D96" s="50"/>
      <c r="E96" s="50"/>
      <c r="F96" s="50"/>
      <c r="G96" s="29"/>
    </row>
    <row r="97" spans="1:7" ht="14.25" hidden="1" customHeight="1">
      <c r="A97" s="29" t="s">
        <v>1016</v>
      </c>
      <c r="B97" s="29" t="s">
        <v>259</v>
      </c>
      <c r="C97" s="50"/>
      <c r="D97" s="50"/>
      <c r="E97" s="50"/>
      <c r="F97" s="50"/>
      <c r="G97" s="29"/>
    </row>
    <row r="98" spans="1:7" ht="14.25" hidden="1" customHeight="1">
      <c r="A98" s="29" t="s">
        <v>1017</v>
      </c>
      <c r="B98" s="29" t="s">
        <v>261</v>
      </c>
      <c r="C98" s="50"/>
      <c r="D98" s="50"/>
      <c r="E98" s="50"/>
      <c r="F98" s="50"/>
      <c r="G98" s="29"/>
    </row>
    <row r="99" spans="1:7" ht="14.25" hidden="1" customHeight="1">
      <c r="A99" s="29" t="s">
        <v>1018</v>
      </c>
      <c r="B99" s="29" t="s">
        <v>263</v>
      </c>
      <c r="C99" s="50"/>
      <c r="D99" s="50"/>
      <c r="E99" s="50"/>
      <c r="F99" s="50"/>
      <c r="G99" s="29"/>
    </row>
    <row r="100" spans="1:7" ht="14.25" hidden="1" customHeight="1">
      <c r="A100" s="29" t="s">
        <v>1019</v>
      </c>
      <c r="B100" s="29" t="s">
        <v>265</v>
      </c>
      <c r="C100" s="50"/>
      <c r="D100" s="50"/>
      <c r="E100" s="50"/>
      <c r="F100" s="50"/>
      <c r="G100" s="29"/>
    </row>
    <row r="101" spans="1:7" ht="14.25" hidden="1" customHeight="1">
      <c r="A101" s="29" t="s">
        <v>1020</v>
      </c>
      <c r="B101" s="29" t="s">
        <v>267</v>
      </c>
      <c r="C101" s="50"/>
      <c r="D101" s="50"/>
      <c r="E101" s="50"/>
      <c r="F101" s="50"/>
      <c r="G101" s="29"/>
    </row>
    <row r="102" spans="1:7" ht="14.25" hidden="1" customHeight="1">
      <c r="A102" s="29" t="s">
        <v>1021</v>
      </c>
      <c r="B102" s="29" t="s">
        <v>269</v>
      </c>
      <c r="C102" s="50"/>
      <c r="D102" s="50"/>
      <c r="E102" s="50"/>
      <c r="F102" s="50"/>
      <c r="G102" s="29"/>
    </row>
    <row r="103" spans="1:7" ht="14.25" hidden="1" customHeight="1">
      <c r="A103" s="29" t="s">
        <v>1022</v>
      </c>
      <c r="B103" s="29" t="s">
        <v>271</v>
      </c>
      <c r="C103" s="50"/>
      <c r="D103" s="50"/>
      <c r="E103" s="50"/>
      <c r="F103" s="50"/>
      <c r="G103" s="29"/>
    </row>
    <row r="104" spans="1:7" ht="14.25" hidden="1" customHeight="1">
      <c r="A104" s="29" t="s">
        <v>1023</v>
      </c>
      <c r="B104" s="29" t="s">
        <v>273</v>
      </c>
      <c r="C104" s="50"/>
      <c r="D104" s="50"/>
      <c r="E104" s="50"/>
      <c r="F104" s="50"/>
      <c r="G104" s="29"/>
    </row>
    <row r="105" spans="1:7" ht="14.25" hidden="1" customHeight="1">
      <c r="A105" s="29" t="s">
        <v>1024</v>
      </c>
      <c r="B105" s="29" t="s">
        <v>275</v>
      </c>
      <c r="C105" s="50"/>
      <c r="D105" s="50"/>
      <c r="E105" s="50"/>
      <c r="F105" s="50"/>
      <c r="G105" s="29"/>
    </row>
    <row r="106" spans="1:7" ht="14.25" hidden="1" customHeight="1">
      <c r="A106" s="29" t="s">
        <v>1025</v>
      </c>
      <c r="B106" s="29" t="s">
        <v>277</v>
      </c>
      <c r="C106" s="50"/>
      <c r="D106" s="50"/>
      <c r="E106" s="50"/>
      <c r="F106" s="50"/>
      <c r="G106" s="29"/>
    </row>
    <row r="107" spans="1:7" ht="14.25" hidden="1" customHeight="1">
      <c r="A107" s="29" t="s">
        <v>1026</v>
      </c>
      <c r="B107" s="29" t="s">
        <v>279</v>
      </c>
      <c r="C107" s="50"/>
      <c r="D107" s="50"/>
      <c r="E107" s="50"/>
      <c r="F107" s="50"/>
      <c r="G107" s="29"/>
    </row>
    <row r="108" spans="1:7" ht="14.25" hidden="1" customHeight="1">
      <c r="A108" s="29" t="s">
        <v>1027</v>
      </c>
      <c r="B108" s="29" t="s">
        <v>281</v>
      </c>
      <c r="C108" s="50"/>
      <c r="D108" s="50"/>
      <c r="E108" s="50"/>
      <c r="F108" s="50"/>
      <c r="G108" s="29"/>
    </row>
    <row r="109" spans="1:7" ht="14.25" customHeight="1">
      <c r="A109" s="29" t="s">
        <v>1028</v>
      </c>
      <c r="B109" s="29" t="s">
        <v>283</v>
      </c>
      <c r="C109" s="50">
        <v>1</v>
      </c>
      <c r="D109" s="50">
        <v>0</v>
      </c>
      <c r="E109" s="50"/>
      <c r="F109" s="50">
        <v>1</v>
      </c>
      <c r="G109" s="29"/>
    </row>
    <row r="110" spans="1:7" ht="14.25" customHeight="1">
      <c r="A110" s="29" t="s">
        <v>1029</v>
      </c>
      <c r="B110" s="29" t="s">
        <v>285</v>
      </c>
      <c r="C110" s="50"/>
      <c r="D110" s="50"/>
      <c r="E110" s="50"/>
      <c r="F110" s="50"/>
      <c r="G110" s="29"/>
    </row>
    <row r="111" spans="1:7" ht="14.25" customHeight="1">
      <c r="A111" s="29" t="s">
        <v>1030</v>
      </c>
      <c r="B111" s="58" t="s">
        <v>287</v>
      </c>
      <c r="C111" s="59">
        <f t="shared" ref="C111:D111" si="5">SUM(C112:C114)</f>
        <v>0</v>
      </c>
      <c r="D111" s="59">
        <f t="shared" si="5"/>
        <v>0</v>
      </c>
      <c r="E111" s="50"/>
      <c r="F111" s="59">
        <f>SUM(F112:F114)</f>
        <v>0</v>
      </c>
      <c r="G111" s="29"/>
    </row>
    <row r="112" spans="1:7" ht="14.25" customHeight="1">
      <c r="A112" s="29" t="s">
        <v>1031</v>
      </c>
      <c r="B112" s="29" t="s">
        <v>289</v>
      </c>
      <c r="C112" s="50"/>
      <c r="D112" s="50"/>
      <c r="E112" s="50"/>
      <c r="F112" s="50"/>
      <c r="G112" s="29"/>
    </row>
    <row r="113" spans="1:7" ht="14.25" customHeight="1">
      <c r="A113" s="29" t="s">
        <v>1032</v>
      </c>
      <c r="B113" s="29" t="s">
        <v>291</v>
      </c>
      <c r="C113" s="50"/>
      <c r="D113" s="50"/>
      <c r="E113" s="50"/>
      <c r="F113" s="50"/>
      <c r="G113" s="29"/>
    </row>
    <row r="114" spans="1:7" ht="14.25" customHeight="1">
      <c r="A114" s="29" t="s">
        <v>1033</v>
      </c>
      <c r="B114" s="29" t="s">
        <v>293</v>
      </c>
      <c r="C114" s="50"/>
      <c r="D114" s="50"/>
      <c r="E114" s="50"/>
      <c r="F114" s="50"/>
      <c r="G114" s="29"/>
    </row>
    <row r="115" spans="1:7" ht="14.25" customHeight="1">
      <c r="A115" s="29" t="s">
        <v>1034</v>
      </c>
      <c r="B115" s="58" t="s">
        <v>187</v>
      </c>
      <c r="C115" s="59">
        <f t="shared" ref="C115:D115" si="6">SUM(C116:C126)</f>
        <v>0</v>
      </c>
      <c r="D115" s="59">
        <f t="shared" si="6"/>
        <v>0</v>
      </c>
      <c r="E115" s="50"/>
      <c r="F115" s="59">
        <f>SUM(F116:F126)</f>
        <v>0</v>
      </c>
      <c r="G115" s="29"/>
    </row>
    <row r="116" spans="1:7" ht="14.25" customHeight="1">
      <c r="A116" s="29" t="s">
        <v>1035</v>
      </c>
      <c r="B116" s="60" t="s">
        <v>296</v>
      </c>
      <c r="C116" s="50"/>
      <c r="D116" s="50"/>
      <c r="E116" s="50"/>
      <c r="F116" s="50"/>
      <c r="G116" s="29"/>
    </row>
    <row r="117" spans="1:7" ht="14.25" customHeight="1">
      <c r="A117" s="29" t="s">
        <v>1036</v>
      </c>
      <c r="B117" s="29" t="s">
        <v>298</v>
      </c>
      <c r="C117" s="50"/>
      <c r="D117" s="50"/>
      <c r="E117" s="50"/>
      <c r="F117" s="50"/>
      <c r="G117" s="29"/>
    </row>
    <row r="118" spans="1:7" ht="14.25" customHeight="1">
      <c r="A118" s="29" t="s">
        <v>1037</v>
      </c>
      <c r="B118" s="60" t="s">
        <v>300</v>
      </c>
      <c r="C118" s="50"/>
      <c r="D118" s="50"/>
      <c r="E118" s="50"/>
      <c r="F118" s="50"/>
      <c r="G118" s="29"/>
    </row>
    <row r="119" spans="1:7" ht="14.25" customHeight="1">
      <c r="A119" s="29" t="s">
        <v>1038</v>
      </c>
      <c r="B119" s="60" t="s">
        <v>302</v>
      </c>
      <c r="C119" s="50"/>
      <c r="D119" s="50"/>
      <c r="E119" s="50"/>
      <c r="F119" s="50"/>
      <c r="G119" s="29"/>
    </row>
    <row r="120" spans="1:7" ht="14.25" customHeight="1">
      <c r="A120" s="29" t="s">
        <v>1039</v>
      </c>
      <c r="B120" s="60" t="s">
        <v>304</v>
      </c>
      <c r="C120" s="50"/>
      <c r="D120" s="50"/>
      <c r="E120" s="50"/>
      <c r="F120" s="50"/>
      <c r="G120" s="29"/>
    </row>
    <row r="121" spans="1:7" ht="14.25" customHeight="1">
      <c r="A121" s="29" t="s">
        <v>1040</v>
      </c>
      <c r="B121" s="60" t="s">
        <v>306</v>
      </c>
      <c r="C121" s="50"/>
      <c r="D121" s="50"/>
      <c r="E121" s="50"/>
      <c r="F121" s="50"/>
      <c r="G121" s="29"/>
    </row>
    <row r="122" spans="1:7" ht="14.25" customHeight="1">
      <c r="A122" s="29" t="s">
        <v>1041</v>
      </c>
      <c r="B122" s="60" t="s">
        <v>308</v>
      </c>
      <c r="C122" s="50"/>
      <c r="D122" s="50"/>
      <c r="E122" s="50"/>
      <c r="F122" s="50"/>
      <c r="G122" s="29"/>
    </row>
    <row r="123" spans="1:7" ht="14.25" customHeight="1">
      <c r="A123" s="29" t="s">
        <v>1042</v>
      </c>
      <c r="B123" s="60" t="s">
        <v>310</v>
      </c>
      <c r="C123" s="50"/>
      <c r="D123" s="50"/>
      <c r="E123" s="50"/>
      <c r="F123" s="50"/>
      <c r="G123" s="29"/>
    </row>
    <row r="124" spans="1:7" ht="14.25" customHeight="1">
      <c r="A124" s="29" t="s">
        <v>1043</v>
      </c>
      <c r="B124" s="60" t="s">
        <v>312</v>
      </c>
      <c r="C124" s="50"/>
      <c r="D124" s="50"/>
      <c r="E124" s="50"/>
      <c r="F124" s="50"/>
      <c r="G124" s="29"/>
    </row>
    <row r="125" spans="1:7" ht="14.25" customHeight="1">
      <c r="A125" s="29" t="s">
        <v>1044</v>
      </c>
      <c r="B125" s="60" t="s">
        <v>314</v>
      </c>
      <c r="C125" s="50"/>
      <c r="D125" s="50"/>
      <c r="E125" s="50"/>
      <c r="F125" s="50"/>
      <c r="G125" s="29"/>
    </row>
    <row r="126" spans="1:7" ht="14.25" customHeight="1">
      <c r="A126" s="29" t="s">
        <v>1045</v>
      </c>
      <c r="B126" s="60" t="s">
        <v>187</v>
      </c>
      <c r="C126" s="50"/>
      <c r="D126" s="50"/>
      <c r="E126" s="50"/>
      <c r="F126" s="50"/>
      <c r="G126" s="29"/>
    </row>
    <row r="127" spans="1:7" ht="14.25" customHeight="1">
      <c r="A127" s="29" t="s">
        <v>1046</v>
      </c>
      <c r="B127" s="52" t="s">
        <v>195</v>
      </c>
      <c r="C127" s="50"/>
      <c r="D127" s="50"/>
      <c r="E127" s="50"/>
      <c r="F127" s="50"/>
      <c r="G127" s="29"/>
    </row>
    <row r="128" spans="1:7" ht="14.25" customHeight="1">
      <c r="A128" s="29" t="s">
        <v>1047</v>
      </c>
      <c r="B128" s="52" t="s">
        <v>195</v>
      </c>
      <c r="C128" s="50"/>
      <c r="D128" s="50"/>
      <c r="E128" s="50"/>
      <c r="F128" s="50"/>
      <c r="G128" s="29"/>
    </row>
    <row r="129" spans="1:7" ht="14.25" customHeight="1">
      <c r="A129" s="29" t="s">
        <v>1048</v>
      </c>
      <c r="B129" s="52"/>
      <c r="C129" s="50"/>
      <c r="D129" s="50"/>
      <c r="E129" s="50"/>
      <c r="F129" s="50"/>
      <c r="G129" s="29"/>
    </row>
    <row r="130" spans="1:7" ht="14.25" hidden="1" customHeight="1">
      <c r="A130" s="29" t="s">
        <v>1049</v>
      </c>
      <c r="B130" s="52"/>
      <c r="C130" s="50"/>
      <c r="D130" s="50"/>
      <c r="E130" s="50"/>
      <c r="F130" s="50"/>
      <c r="G130" s="29"/>
    </row>
    <row r="131" spans="1:7" ht="14.25" hidden="1" customHeight="1">
      <c r="A131" s="29" t="s">
        <v>1050</v>
      </c>
      <c r="B131" s="52"/>
      <c r="C131" s="50"/>
      <c r="D131" s="50"/>
      <c r="E131" s="50"/>
      <c r="F131" s="50"/>
      <c r="G131" s="29"/>
    </row>
    <row r="132" spans="1:7" ht="14.25" hidden="1" customHeight="1">
      <c r="A132" s="29" t="s">
        <v>1051</v>
      </c>
      <c r="B132" s="52"/>
      <c r="C132" s="50"/>
      <c r="D132" s="50"/>
      <c r="E132" s="50"/>
      <c r="F132" s="50"/>
      <c r="G132" s="29"/>
    </row>
    <row r="133" spans="1:7" ht="14.25" hidden="1" customHeight="1">
      <c r="A133" s="29" t="s">
        <v>1052</v>
      </c>
      <c r="B133" s="52"/>
      <c r="C133" s="50"/>
      <c r="D133" s="50"/>
      <c r="E133" s="50"/>
      <c r="F133" s="50"/>
      <c r="G133" s="29"/>
    </row>
    <row r="134" spans="1:7" ht="14.25" hidden="1" customHeight="1">
      <c r="A134" s="29" t="s">
        <v>1053</v>
      </c>
      <c r="B134" s="52"/>
      <c r="C134" s="50"/>
      <c r="D134" s="50"/>
      <c r="E134" s="50"/>
      <c r="F134" s="50"/>
      <c r="G134" s="29"/>
    </row>
    <row r="135" spans="1:7" ht="14.25" hidden="1" customHeight="1">
      <c r="A135" s="29" t="s">
        <v>1054</v>
      </c>
      <c r="B135" s="52"/>
      <c r="C135" s="50"/>
      <c r="D135" s="50"/>
      <c r="E135" s="50"/>
      <c r="F135" s="50"/>
      <c r="G135" s="29"/>
    </row>
    <row r="136" spans="1:7" ht="14.25" hidden="1" customHeight="1">
      <c r="A136" s="29" t="s">
        <v>1055</v>
      </c>
      <c r="B136" s="52"/>
      <c r="C136" s="50"/>
      <c r="D136" s="50"/>
      <c r="E136" s="50"/>
      <c r="F136" s="50"/>
      <c r="G136" s="29"/>
    </row>
    <row r="137" spans="1:7" ht="14.25" customHeight="1">
      <c r="A137" s="48"/>
      <c r="B137" s="54" t="s">
        <v>326</v>
      </c>
      <c r="C137" s="48" t="s">
        <v>219</v>
      </c>
      <c r="D137" s="48" t="s">
        <v>220</v>
      </c>
      <c r="E137" s="48"/>
      <c r="F137" s="48" t="s">
        <v>181</v>
      </c>
      <c r="G137" s="48"/>
    </row>
    <row r="138" spans="1:7" ht="14.25" customHeight="1">
      <c r="A138" s="29" t="s">
        <v>1056</v>
      </c>
      <c r="B138" s="60" t="s">
        <v>328</v>
      </c>
      <c r="C138" s="50">
        <v>7.8703533773181512E-4</v>
      </c>
      <c r="D138" s="50">
        <v>0</v>
      </c>
      <c r="E138" s="50"/>
      <c r="F138" s="50">
        <v>7.8703533773181512E-4</v>
      </c>
      <c r="G138" s="29"/>
    </row>
    <row r="139" spans="1:7" ht="14.25" customHeight="1">
      <c r="A139" s="29" t="s">
        <v>1057</v>
      </c>
      <c r="B139" s="60" t="s">
        <v>330</v>
      </c>
      <c r="C139" s="50">
        <v>0</v>
      </c>
      <c r="D139" s="50">
        <v>0</v>
      </c>
      <c r="E139" s="50"/>
      <c r="F139" s="50">
        <v>0</v>
      </c>
      <c r="G139" s="29"/>
    </row>
    <row r="140" spans="1:7" ht="14.25" customHeight="1">
      <c r="A140" s="29" t="s">
        <v>1058</v>
      </c>
      <c r="B140" s="60" t="s">
        <v>332</v>
      </c>
      <c r="C140" s="50">
        <v>0</v>
      </c>
      <c r="D140" s="50">
        <v>0</v>
      </c>
      <c r="E140" s="50"/>
      <c r="F140" s="50">
        <v>0</v>
      </c>
      <c r="G140" s="29"/>
    </row>
    <row r="141" spans="1:7" ht="14.25" customHeight="1">
      <c r="A141" s="29" t="s">
        <v>1059</v>
      </c>
      <c r="B141" s="60" t="s">
        <v>334</v>
      </c>
      <c r="C141" s="50">
        <v>0</v>
      </c>
      <c r="D141" s="50">
        <v>0</v>
      </c>
      <c r="E141" s="50"/>
      <c r="F141" s="50">
        <v>0</v>
      </c>
      <c r="G141" s="29"/>
    </row>
    <row r="142" spans="1:7" ht="14.25" customHeight="1">
      <c r="A142" s="29" t="s">
        <v>1060</v>
      </c>
      <c r="B142" s="60" t="s">
        <v>336</v>
      </c>
      <c r="C142" s="50">
        <v>0</v>
      </c>
      <c r="D142" s="50">
        <v>0</v>
      </c>
      <c r="E142" s="50"/>
      <c r="F142" s="50">
        <v>0</v>
      </c>
      <c r="G142" s="29"/>
    </row>
    <row r="143" spans="1:7" ht="14.25" customHeight="1">
      <c r="A143" s="29" t="s">
        <v>1061</v>
      </c>
      <c r="B143" s="60" t="s">
        <v>338</v>
      </c>
      <c r="C143" s="50">
        <v>0</v>
      </c>
      <c r="D143" s="50">
        <v>0</v>
      </c>
      <c r="E143" s="50"/>
      <c r="F143" s="50">
        <v>0</v>
      </c>
      <c r="G143" s="29"/>
    </row>
    <row r="144" spans="1:7" ht="14.25" customHeight="1">
      <c r="A144" s="29" t="s">
        <v>1062</v>
      </c>
      <c r="B144" s="60" t="s">
        <v>340</v>
      </c>
      <c r="C144" s="50">
        <v>0</v>
      </c>
      <c r="D144" s="50">
        <v>0</v>
      </c>
      <c r="E144" s="50"/>
      <c r="F144" s="50">
        <v>0</v>
      </c>
      <c r="G144" s="29"/>
    </row>
    <row r="145" spans="1:7" ht="14.25" customHeight="1">
      <c r="A145" s="29" t="s">
        <v>1063</v>
      </c>
      <c r="B145" s="60" t="s">
        <v>342</v>
      </c>
      <c r="C145" s="50">
        <v>0</v>
      </c>
      <c r="D145" s="50">
        <v>0</v>
      </c>
      <c r="E145" s="50"/>
      <c r="F145" s="50">
        <v>0</v>
      </c>
      <c r="G145" s="29"/>
    </row>
    <row r="146" spans="1:7" ht="14.25" customHeight="1">
      <c r="A146" s="29" t="s">
        <v>1064</v>
      </c>
      <c r="B146" s="60" t="s">
        <v>344</v>
      </c>
      <c r="C146" s="50">
        <v>0</v>
      </c>
      <c r="D146" s="50">
        <v>0</v>
      </c>
      <c r="E146" s="50"/>
      <c r="F146" s="50">
        <v>0</v>
      </c>
      <c r="G146" s="29"/>
    </row>
    <row r="147" spans="1:7" ht="14.25" customHeight="1">
      <c r="A147" s="29" t="s">
        <v>1065</v>
      </c>
      <c r="B147" s="60" t="s">
        <v>346</v>
      </c>
      <c r="C147" s="50">
        <v>2.9556939498652759E-2</v>
      </c>
      <c r="D147" s="50">
        <v>0</v>
      </c>
      <c r="E147" s="50"/>
      <c r="F147" s="50">
        <v>2.9556939498652759E-2</v>
      </c>
      <c r="G147" s="29"/>
    </row>
    <row r="148" spans="1:7" ht="14.25" customHeight="1">
      <c r="A148" s="29" t="s">
        <v>1066</v>
      </c>
      <c r="B148" s="60" t="s">
        <v>348</v>
      </c>
      <c r="C148" s="50">
        <v>0</v>
      </c>
      <c r="D148" s="50">
        <v>0</v>
      </c>
      <c r="E148" s="50"/>
      <c r="F148" s="50">
        <v>0</v>
      </c>
      <c r="G148" s="29"/>
    </row>
    <row r="149" spans="1:7" ht="14.25" customHeight="1">
      <c r="A149" s="29" t="s">
        <v>1067</v>
      </c>
      <c r="B149" s="60" t="s">
        <v>350</v>
      </c>
      <c r="C149" s="50">
        <v>0</v>
      </c>
      <c r="D149" s="50">
        <v>0</v>
      </c>
      <c r="E149" s="50"/>
      <c r="F149" s="50">
        <v>0</v>
      </c>
      <c r="G149" s="29"/>
    </row>
    <row r="150" spans="1:7" ht="14.25" customHeight="1">
      <c r="A150" s="29" t="s">
        <v>1068</v>
      </c>
      <c r="B150" s="60" t="s">
        <v>352</v>
      </c>
      <c r="C150" s="50">
        <v>0</v>
      </c>
      <c r="D150" s="50">
        <v>0</v>
      </c>
      <c r="E150" s="50"/>
      <c r="F150" s="50">
        <v>0</v>
      </c>
      <c r="G150" s="29"/>
    </row>
    <row r="151" spans="1:7" ht="14.25" customHeight="1">
      <c r="A151" s="29" t="s">
        <v>1069</v>
      </c>
      <c r="B151" s="60" t="s">
        <v>354</v>
      </c>
      <c r="C151" s="50">
        <v>0.96965602516361538</v>
      </c>
      <c r="D151" s="50">
        <v>0</v>
      </c>
      <c r="E151" s="50"/>
      <c r="F151" s="50">
        <v>0.96965602516361538</v>
      </c>
      <c r="G151" s="29"/>
    </row>
    <row r="152" spans="1:7" ht="14.25" customHeight="1">
      <c r="A152" s="29" t="s">
        <v>1070</v>
      </c>
      <c r="B152" s="60" t="s">
        <v>356</v>
      </c>
      <c r="C152" s="50">
        <v>0</v>
      </c>
      <c r="D152" s="50">
        <v>0</v>
      </c>
      <c r="E152" s="50"/>
      <c r="F152" s="50">
        <v>0</v>
      </c>
      <c r="G152" s="29"/>
    </row>
    <row r="153" spans="1:7" ht="14.25" customHeight="1">
      <c r="A153" s="29" t="s">
        <v>1071</v>
      </c>
      <c r="B153" s="60" t="s">
        <v>358</v>
      </c>
      <c r="C153" s="50">
        <v>0</v>
      </c>
      <c r="D153" s="50">
        <v>0</v>
      </c>
      <c r="E153" s="50"/>
      <c r="F153" s="50">
        <v>0</v>
      </c>
      <c r="G153" s="29"/>
    </row>
    <row r="154" spans="1:7" ht="14.25" customHeight="1">
      <c r="A154" s="29" t="s">
        <v>1072</v>
      </c>
      <c r="B154" s="60" t="s">
        <v>360</v>
      </c>
      <c r="C154" s="50">
        <v>0</v>
      </c>
      <c r="D154" s="50">
        <v>0</v>
      </c>
      <c r="E154" s="50"/>
      <c r="F154" s="50">
        <v>0</v>
      </c>
      <c r="G154" s="29"/>
    </row>
    <row r="155" spans="1:7" ht="14.25" customHeight="1">
      <c r="A155" s="29" t="s">
        <v>1073</v>
      </c>
      <c r="B155" s="29"/>
      <c r="C155" s="50"/>
      <c r="D155" s="50"/>
      <c r="E155" s="50"/>
      <c r="F155" s="50"/>
      <c r="G155" s="29"/>
    </row>
    <row r="156" spans="1:7" ht="14.25" customHeight="1">
      <c r="A156" s="29" t="s">
        <v>1074</v>
      </c>
      <c r="B156" s="29"/>
      <c r="C156" s="50"/>
      <c r="D156" s="50"/>
      <c r="E156" s="50"/>
      <c r="F156" s="50"/>
      <c r="G156" s="29"/>
    </row>
    <row r="157" spans="1:7" ht="14.25" customHeight="1">
      <c r="A157" s="29" t="s">
        <v>1075</v>
      </c>
      <c r="B157" s="29"/>
      <c r="C157" s="50"/>
      <c r="D157" s="50"/>
      <c r="E157" s="50"/>
      <c r="F157" s="50"/>
      <c r="G157" s="29"/>
    </row>
    <row r="158" spans="1:7" ht="14.25" hidden="1" customHeight="1">
      <c r="A158" s="29" t="s">
        <v>1076</v>
      </c>
      <c r="B158" s="29"/>
      <c r="C158" s="50"/>
      <c r="D158" s="50"/>
      <c r="E158" s="50"/>
      <c r="F158" s="50"/>
      <c r="G158" s="29"/>
    </row>
    <row r="159" spans="1:7" ht="14.25" hidden="1" customHeight="1">
      <c r="A159" s="29" t="s">
        <v>1077</v>
      </c>
      <c r="B159" s="29"/>
      <c r="C159" s="50"/>
      <c r="D159" s="50"/>
      <c r="E159" s="50"/>
      <c r="F159" s="50"/>
      <c r="G159" s="29"/>
    </row>
    <row r="160" spans="1:7" ht="14.25" hidden="1" customHeight="1">
      <c r="A160" s="29" t="s">
        <v>1078</v>
      </c>
      <c r="B160" s="29"/>
      <c r="C160" s="50"/>
      <c r="D160" s="50"/>
      <c r="E160" s="50"/>
      <c r="F160" s="50"/>
      <c r="G160" s="29"/>
    </row>
    <row r="161" spans="1:7" ht="14.25" hidden="1" customHeight="1">
      <c r="A161" s="29" t="s">
        <v>1079</v>
      </c>
      <c r="B161" s="29"/>
      <c r="C161" s="50"/>
      <c r="D161" s="50"/>
      <c r="E161" s="50"/>
      <c r="F161" s="50"/>
      <c r="G161" s="29"/>
    </row>
    <row r="162" spans="1:7" ht="14.25" hidden="1" customHeight="1">
      <c r="A162" s="29" t="s">
        <v>1080</v>
      </c>
      <c r="B162" s="29"/>
      <c r="C162" s="50"/>
      <c r="D162" s="50"/>
      <c r="E162" s="50"/>
      <c r="F162" s="50"/>
      <c r="G162" s="29"/>
    </row>
    <row r="163" spans="1:7" ht="14.25" hidden="1" customHeight="1">
      <c r="A163" s="29" t="s">
        <v>1081</v>
      </c>
      <c r="B163" s="29"/>
      <c r="C163" s="50"/>
      <c r="D163" s="50"/>
      <c r="E163" s="50"/>
      <c r="F163" s="50"/>
      <c r="G163" s="29"/>
    </row>
    <row r="164" spans="1:7" ht="14.25" hidden="1" customHeight="1">
      <c r="A164" s="29" t="s">
        <v>1082</v>
      </c>
      <c r="B164" s="29"/>
      <c r="C164" s="50"/>
      <c r="D164" s="50"/>
      <c r="E164" s="50"/>
      <c r="F164" s="50"/>
      <c r="G164" s="29"/>
    </row>
    <row r="165" spans="1:7" ht="14.25" hidden="1" customHeight="1">
      <c r="A165" s="29" t="s">
        <v>1083</v>
      </c>
      <c r="B165" s="29"/>
      <c r="C165" s="50"/>
      <c r="D165" s="50"/>
      <c r="E165" s="50"/>
      <c r="F165" s="50"/>
      <c r="G165" s="29"/>
    </row>
    <row r="166" spans="1:7" ht="14.25" hidden="1" customHeight="1">
      <c r="A166" s="29" t="s">
        <v>1084</v>
      </c>
      <c r="B166" s="29"/>
      <c r="C166" s="50"/>
      <c r="D166" s="50"/>
      <c r="E166" s="50"/>
      <c r="F166" s="50"/>
      <c r="G166" s="29"/>
    </row>
    <row r="167" spans="1:7" ht="14.25" hidden="1" customHeight="1">
      <c r="A167" s="29" t="s">
        <v>1085</v>
      </c>
      <c r="B167" s="29"/>
      <c r="C167" s="50"/>
      <c r="D167" s="50"/>
      <c r="E167" s="50"/>
      <c r="F167" s="50"/>
      <c r="G167" s="29"/>
    </row>
    <row r="168" spans="1:7" ht="14.25" hidden="1" customHeight="1">
      <c r="A168" s="29" t="s">
        <v>1086</v>
      </c>
      <c r="B168" s="29"/>
      <c r="C168" s="50"/>
      <c r="D168" s="50"/>
      <c r="E168" s="50"/>
      <c r="F168" s="50"/>
      <c r="G168" s="29"/>
    </row>
    <row r="169" spans="1:7" ht="14.25" hidden="1" customHeight="1">
      <c r="A169" s="29" t="s">
        <v>1087</v>
      </c>
      <c r="B169" s="29"/>
      <c r="C169" s="50"/>
      <c r="D169" s="50"/>
      <c r="E169" s="50"/>
      <c r="F169" s="50"/>
      <c r="G169" s="29"/>
    </row>
    <row r="170" spans="1:7" ht="14.25" hidden="1" customHeight="1">
      <c r="A170" s="29" t="s">
        <v>1088</v>
      </c>
      <c r="B170" s="29"/>
      <c r="C170" s="50"/>
      <c r="D170" s="50"/>
      <c r="E170" s="50"/>
      <c r="F170" s="50"/>
      <c r="G170" s="29"/>
    </row>
    <row r="171" spans="1:7" ht="14.25" hidden="1" customHeight="1">
      <c r="A171" s="29" t="s">
        <v>1089</v>
      </c>
      <c r="B171" s="29"/>
      <c r="C171" s="50"/>
      <c r="D171" s="50"/>
      <c r="E171" s="50"/>
      <c r="F171" s="50"/>
      <c r="G171" s="29"/>
    </row>
    <row r="172" spans="1:7" ht="14.25" hidden="1" customHeight="1">
      <c r="A172" s="29" t="s">
        <v>1090</v>
      </c>
      <c r="B172" s="29"/>
      <c r="C172" s="50"/>
      <c r="D172" s="50"/>
      <c r="E172" s="50"/>
      <c r="F172" s="50"/>
      <c r="G172" s="29"/>
    </row>
    <row r="173" spans="1:7" ht="14.25" hidden="1" customHeight="1">
      <c r="A173" s="29" t="s">
        <v>1091</v>
      </c>
      <c r="B173" s="29"/>
      <c r="C173" s="50"/>
      <c r="D173" s="50"/>
      <c r="E173" s="50"/>
      <c r="F173" s="50"/>
      <c r="G173" s="29"/>
    </row>
    <row r="174" spans="1:7" ht="14.25" hidden="1" customHeight="1">
      <c r="A174" s="29" t="s">
        <v>1092</v>
      </c>
      <c r="B174" s="29"/>
      <c r="C174" s="50"/>
      <c r="D174" s="50"/>
      <c r="E174" s="50"/>
      <c r="F174" s="50"/>
      <c r="G174" s="29"/>
    </row>
    <row r="175" spans="1:7" ht="14.25" hidden="1" customHeight="1">
      <c r="A175" s="29" t="s">
        <v>1093</v>
      </c>
      <c r="B175" s="29"/>
      <c r="C175" s="50"/>
      <c r="D175" s="50"/>
      <c r="E175" s="50"/>
      <c r="F175" s="50"/>
      <c r="G175" s="29"/>
    </row>
    <row r="176" spans="1:7" ht="14.25" hidden="1" customHeight="1">
      <c r="A176" s="29" t="s">
        <v>1094</v>
      </c>
      <c r="B176" s="29"/>
      <c r="C176" s="50"/>
      <c r="D176" s="50"/>
      <c r="E176" s="50"/>
      <c r="F176" s="50"/>
      <c r="G176" s="29"/>
    </row>
    <row r="177" spans="1:7" ht="14.25" hidden="1" customHeight="1">
      <c r="A177" s="29" t="s">
        <v>1095</v>
      </c>
      <c r="B177" s="29"/>
      <c r="C177" s="50"/>
      <c r="D177" s="50"/>
      <c r="E177" s="50"/>
      <c r="F177" s="50"/>
      <c r="G177" s="29"/>
    </row>
    <row r="178" spans="1:7" ht="14.25" hidden="1" customHeight="1">
      <c r="A178" s="29" t="s">
        <v>1096</v>
      </c>
      <c r="B178" s="29"/>
      <c r="C178" s="50"/>
      <c r="D178" s="50"/>
      <c r="E178" s="50"/>
      <c r="F178" s="50"/>
      <c r="G178" s="29"/>
    </row>
    <row r="179" spans="1:7" ht="14.25" hidden="1" customHeight="1">
      <c r="A179" s="29" t="s">
        <v>1097</v>
      </c>
      <c r="B179" s="29"/>
      <c r="C179" s="50"/>
      <c r="D179" s="50"/>
      <c r="E179" s="50"/>
      <c r="F179" s="50"/>
      <c r="G179" s="29"/>
    </row>
    <row r="180" spans="1:7" ht="14.25" hidden="1" customHeight="1">
      <c r="A180" s="29" t="s">
        <v>1098</v>
      </c>
      <c r="B180" s="29"/>
      <c r="C180" s="50"/>
      <c r="D180" s="50"/>
      <c r="E180" s="50"/>
      <c r="F180" s="50"/>
      <c r="G180" s="29"/>
    </row>
    <row r="181" spans="1:7" ht="14.25" hidden="1" customHeight="1">
      <c r="A181" s="29" t="s">
        <v>1099</v>
      </c>
      <c r="B181" s="29"/>
      <c r="C181" s="50"/>
      <c r="D181" s="50"/>
      <c r="E181" s="50"/>
      <c r="F181" s="50"/>
      <c r="G181" s="29"/>
    </row>
    <row r="182" spans="1:7" ht="14.25" hidden="1" customHeight="1">
      <c r="A182" s="29" t="s">
        <v>1100</v>
      </c>
      <c r="B182" s="29"/>
      <c r="C182" s="50"/>
      <c r="D182" s="50"/>
      <c r="E182" s="50"/>
      <c r="F182" s="50"/>
      <c r="G182" s="29"/>
    </row>
    <row r="183" spans="1:7" ht="14.25" hidden="1" customHeight="1">
      <c r="A183" s="29" t="s">
        <v>1101</v>
      </c>
      <c r="B183" s="29"/>
      <c r="C183" s="50"/>
      <c r="D183" s="50"/>
      <c r="E183" s="50"/>
      <c r="F183" s="50"/>
      <c r="G183" s="29"/>
    </row>
    <row r="184" spans="1:7" ht="14.25" hidden="1" customHeight="1">
      <c r="A184" s="29" t="s">
        <v>1102</v>
      </c>
      <c r="B184" s="29"/>
      <c r="C184" s="50"/>
      <c r="D184" s="50"/>
      <c r="E184" s="50"/>
      <c r="F184" s="50"/>
      <c r="G184" s="29"/>
    </row>
    <row r="185" spans="1:7" ht="14.25" hidden="1" customHeight="1">
      <c r="A185" s="29" t="s">
        <v>1103</v>
      </c>
      <c r="B185" s="29"/>
      <c r="C185" s="50"/>
      <c r="D185" s="50"/>
      <c r="E185" s="50"/>
      <c r="F185" s="50"/>
      <c r="G185" s="29"/>
    </row>
    <row r="186" spans="1:7" ht="14.25" hidden="1" customHeight="1">
      <c r="A186" s="29" t="s">
        <v>1104</v>
      </c>
      <c r="B186" s="29"/>
      <c r="C186" s="50"/>
      <c r="D186" s="50"/>
      <c r="E186" s="50"/>
      <c r="F186" s="50"/>
      <c r="G186" s="29"/>
    </row>
    <row r="187" spans="1:7" ht="14.25" hidden="1" customHeight="1">
      <c r="A187" s="29" t="s">
        <v>1105</v>
      </c>
      <c r="B187" s="29"/>
      <c r="C187" s="50"/>
      <c r="D187" s="50"/>
      <c r="E187" s="50"/>
      <c r="F187" s="50"/>
      <c r="G187" s="29"/>
    </row>
    <row r="188" spans="1:7" ht="14.25" customHeight="1">
      <c r="A188" s="48"/>
      <c r="B188" s="54" t="s">
        <v>1106</v>
      </c>
      <c r="C188" s="48" t="s">
        <v>219</v>
      </c>
      <c r="D188" s="48" t="s">
        <v>220</v>
      </c>
      <c r="E188" s="48"/>
      <c r="F188" s="48" t="s">
        <v>181</v>
      </c>
      <c r="G188" s="48"/>
    </row>
    <row r="189" spans="1:7" ht="14.25" customHeight="1">
      <c r="A189" s="29" t="s">
        <v>1107</v>
      </c>
      <c r="B189" s="29" t="s">
        <v>396</v>
      </c>
      <c r="C189" s="50">
        <v>0.87909279519089345</v>
      </c>
      <c r="D189" s="50">
        <v>0</v>
      </c>
      <c r="E189" s="50"/>
      <c r="F189" s="50">
        <v>0.87909279519089345</v>
      </c>
      <c r="G189" s="29"/>
    </row>
    <row r="190" spans="1:7" ht="14.25" customHeight="1">
      <c r="A190" s="29" t="s">
        <v>1108</v>
      </c>
      <c r="B190" s="29" t="s">
        <v>398</v>
      </c>
      <c r="C190" s="50">
        <v>0.12090720480910641</v>
      </c>
      <c r="D190" s="50">
        <v>0</v>
      </c>
      <c r="E190" s="50"/>
      <c r="F190" s="50">
        <v>0.12090720480910641</v>
      </c>
      <c r="G190" s="29"/>
    </row>
    <row r="191" spans="1:7" ht="14.25" customHeight="1">
      <c r="A191" s="29" t="s">
        <v>1109</v>
      </c>
      <c r="B191" s="29" t="s">
        <v>187</v>
      </c>
      <c r="C191" s="50">
        <v>0</v>
      </c>
      <c r="D191" s="50">
        <v>0</v>
      </c>
      <c r="E191" s="50"/>
      <c r="F191" s="50">
        <v>0</v>
      </c>
      <c r="G191" s="29"/>
    </row>
    <row r="192" spans="1:7" ht="14.25" customHeight="1">
      <c r="A192" s="29" t="s">
        <v>1110</v>
      </c>
      <c r="B192" s="29"/>
      <c r="C192" s="50"/>
      <c r="D192" s="50"/>
      <c r="E192" s="50"/>
      <c r="F192" s="50"/>
      <c r="G192" s="29"/>
    </row>
    <row r="193" spans="1:7" ht="14.25" customHeight="1">
      <c r="A193" s="29" t="s">
        <v>1111</v>
      </c>
      <c r="B193" s="29"/>
      <c r="C193" s="50"/>
      <c r="D193" s="50"/>
      <c r="E193" s="50"/>
      <c r="F193" s="50"/>
      <c r="G193" s="29"/>
    </row>
    <row r="194" spans="1:7" ht="14.25" customHeight="1">
      <c r="A194" s="29" t="s">
        <v>1112</v>
      </c>
      <c r="B194" s="29"/>
      <c r="C194" s="50"/>
      <c r="D194" s="50"/>
      <c r="E194" s="50"/>
      <c r="F194" s="50"/>
      <c r="G194" s="29"/>
    </row>
    <row r="195" spans="1:7" ht="14.25" customHeight="1">
      <c r="A195" s="29" t="s">
        <v>1113</v>
      </c>
      <c r="B195" s="29"/>
      <c r="C195" s="50"/>
      <c r="D195" s="50"/>
      <c r="E195" s="50"/>
      <c r="F195" s="50"/>
      <c r="G195" s="29"/>
    </row>
    <row r="196" spans="1:7" ht="14.25" customHeight="1">
      <c r="A196" s="29" t="s">
        <v>1114</v>
      </c>
      <c r="B196" s="29"/>
      <c r="C196" s="50"/>
      <c r="D196" s="50"/>
      <c r="E196" s="50"/>
      <c r="F196" s="50"/>
      <c r="G196" s="29"/>
    </row>
    <row r="197" spans="1:7" ht="14.25" customHeight="1">
      <c r="A197" s="29" t="s">
        <v>1115</v>
      </c>
      <c r="B197" s="29"/>
      <c r="C197" s="50"/>
      <c r="D197" s="50"/>
      <c r="E197" s="50"/>
      <c r="F197" s="50"/>
      <c r="G197" s="29"/>
    </row>
    <row r="198" spans="1:7" ht="14.25" customHeight="1">
      <c r="A198" s="48"/>
      <c r="B198" s="54" t="s">
        <v>1116</v>
      </c>
      <c r="C198" s="48" t="s">
        <v>219</v>
      </c>
      <c r="D198" s="48" t="s">
        <v>220</v>
      </c>
      <c r="E198" s="48"/>
      <c r="F198" s="48" t="s">
        <v>181</v>
      </c>
      <c r="G198" s="48"/>
    </row>
    <row r="199" spans="1:7" ht="14.25" customHeight="1">
      <c r="A199" s="29" t="s">
        <v>1117</v>
      </c>
      <c r="B199" s="29" t="s">
        <v>408</v>
      </c>
      <c r="C199" s="50">
        <v>0</v>
      </c>
      <c r="D199" s="50">
        <v>0</v>
      </c>
      <c r="E199" s="50"/>
      <c r="F199" s="50">
        <v>0</v>
      </c>
      <c r="G199" s="29"/>
    </row>
    <row r="200" spans="1:7" ht="14.25" customHeight="1">
      <c r="A200" s="29" t="s">
        <v>1118</v>
      </c>
      <c r="B200" s="29" t="s">
        <v>410</v>
      </c>
      <c r="C200" s="50">
        <v>1</v>
      </c>
      <c r="D200" s="50">
        <v>0</v>
      </c>
      <c r="E200" s="50"/>
      <c r="F200" s="50">
        <v>1</v>
      </c>
      <c r="G200" s="29"/>
    </row>
    <row r="201" spans="1:7" ht="14.25" customHeight="1">
      <c r="A201" s="29" t="s">
        <v>1119</v>
      </c>
      <c r="B201" s="29" t="s">
        <v>187</v>
      </c>
      <c r="C201" s="50">
        <v>0</v>
      </c>
      <c r="D201" s="50">
        <v>0</v>
      </c>
      <c r="E201" s="50"/>
      <c r="F201" s="50">
        <v>0</v>
      </c>
      <c r="G201" s="29"/>
    </row>
    <row r="202" spans="1:7" ht="14.25" customHeight="1">
      <c r="A202" s="29" t="s">
        <v>1120</v>
      </c>
      <c r="B202" s="29"/>
      <c r="C202" s="29"/>
      <c r="D202" s="29"/>
      <c r="E202" s="29"/>
      <c r="F202" s="29"/>
      <c r="G202" s="29"/>
    </row>
    <row r="203" spans="1:7" ht="14.25" customHeight="1">
      <c r="A203" s="29" t="s">
        <v>1121</v>
      </c>
      <c r="B203" s="29"/>
      <c r="C203" s="29"/>
      <c r="D203" s="29"/>
      <c r="E203" s="29"/>
      <c r="F203" s="29"/>
      <c r="G203" s="29"/>
    </row>
    <row r="204" spans="1:7" ht="14.25" hidden="1" customHeight="1">
      <c r="A204" s="29" t="s">
        <v>1122</v>
      </c>
      <c r="B204" s="29"/>
      <c r="C204" s="29"/>
      <c r="D204" s="29"/>
      <c r="E204" s="29"/>
      <c r="F204" s="29"/>
      <c r="G204" s="29"/>
    </row>
    <row r="205" spans="1:7" ht="14.25" hidden="1" customHeight="1">
      <c r="A205" s="29" t="s">
        <v>1123</v>
      </c>
      <c r="B205" s="29"/>
      <c r="C205" s="29"/>
      <c r="D205" s="29"/>
      <c r="E205" s="29"/>
      <c r="F205" s="29"/>
      <c r="G205" s="29"/>
    </row>
    <row r="206" spans="1:7" ht="14.25" hidden="1" customHeight="1">
      <c r="A206" s="29" t="s">
        <v>1124</v>
      </c>
      <c r="B206" s="29"/>
      <c r="C206" s="29"/>
      <c r="D206" s="29"/>
      <c r="E206" s="29"/>
      <c r="F206" s="29"/>
      <c r="G206" s="29"/>
    </row>
    <row r="207" spans="1:7" ht="14.25" hidden="1" customHeight="1">
      <c r="A207" s="29" t="s">
        <v>1125</v>
      </c>
      <c r="B207" s="29"/>
      <c r="C207" s="29"/>
      <c r="D207" s="29"/>
      <c r="E207" s="29"/>
      <c r="F207" s="29"/>
      <c r="G207" s="29"/>
    </row>
    <row r="208" spans="1:7" ht="14.25" customHeight="1">
      <c r="A208" s="48"/>
      <c r="B208" s="54" t="s">
        <v>418</v>
      </c>
      <c r="C208" s="48" t="s">
        <v>219</v>
      </c>
      <c r="D208" s="48" t="s">
        <v>220</v>
      </c>
      <c r="E208" s="48"/>
      <c r="F208" s="48" t="s">
        <v>181</v>
      </c>
      <c r="G208" s="48"/>
    </row>
    <row r="209" spans="1:7" ht="14.25" customHeight="1">
      <c r="A209" s="29" t="s">
        <v>1126</v>
      </c>
      <c r="B209" s="60" t="s">
        <v>420</v>
      </c>
      <c r="C209" s="100">
        <v>0.47582185016982914</v>
      </c>
      <c r="D209" s="50">
        <v>0</v>
      </c>
      <c r="E209" s="50"/>
      <c r="F209" s="100">
        <v>0.47582185016982914</v>
      </c>
      <c r="G209" s="29"/>
    </row>
    <row r="210" spans="1:7" ht="14.25" customHeight="1">
      <c r="A210" s="29" t="s">
        <v>1127</v>
      </c>
      <c r="B210" s="60" t="s">
        <v>422</v>
      </c>
      <c r="C210" s="100">
        <v>0.39499811008334984</v>
      </c>
      <c r="D210" s="50">
        <v>0</v>
      </c>
      <c r="E210" s="50"/>
      <c r="F210" s="100">
        <v>0.39499811008334984</v>
      </c>
      <c r="G210" s="29"/>
    </row>
    <row r="211" spans="1:7" ht="14.25" customHeight="1">
      <c r="A211" s="29" t="s">
        <v>1128</v>
      </c>
      <c r="B211" s="60" t="s">
        <v>424</v>
      </c>
      <c r="C211" s="100">
        <v>0.12918003974682152</v>
      </c>
      <c r="D211" s="50">
        <v>0</v>
      </c>
      <c r="E211" s="50"/>
      <c r="F211" s="100">
        <v>0.12918003974682152</v>
      </c>
      <c r="G211" s="29"/>
    </row>
    <row r="212" spans="1:7" ht="14.25" customHeight="1">
      <c r="A212" s="29" t="s">
        <v>1129</v>
      </c>
      <c r="B212" s="60" t="s">
        <v>426</v>
      </c>
      <c r="C212" s="50">
        <v>0</v>
      </c>
      <c r="D212" s="50">
        <v>0</v>
      </c>
      <c r="E212" s="50"/>
      <c r="F212" s="50">
        <v>0</v>
      </c>
      <c r="G212" s="29"/>
    </row>
    <row r="213" spans="1:7" ht="14.25" customHeight="1">
      <c r="A213" s="29" t="s">
        <v>1130</v>
      </c>
      <c r="B213" s="60" t="s">
        <v>428</v>
      </c>
      <c r="C213" s="50">
        <v>0</v>
      </c>
      <c r="D213" s="50">
        <v>0</v>
      </c>
      <c r="E213" s="50"/>
      <c r="F213" s="50">
        <v>0</v>
      </c>
      <c r="G213" s="29"/>
    </row>
    <row r="214" spans="1:7" ht="14.25" customHeight="1">
      <c r="A214" s="29" t="s">
        <v>1131</v>
      </c>
      <c r="B214" s="57"/>
      <c r="C214" s="50"/>
      <c r="D214" s="50"/>
      <c r="E214" s="50"/>
      <c r="F214" s="50"/>
      <c r="G214" s="29"/>
    </row>
    <row r="215" spans="1:7" ht="14.25" customHeight="1">
      <c r="A215" s="29" t="s">
        <v>1132</v>
      </c>
      <c r="B215" s="57"/>
      <c r="C215" s="50"/>
      <c r="D215" s="50"/>
      <c r="E215" s="50"/>
      <c r="F215" s="50"/>
      <c r="G215" s="29"/>
    </row>
    <row r="216" spans="1:7" ht="14.25" customHeight="1">
      <c r="A216" s="29" t="s">
        <v>1133</v>
      </c>
      <c r="B216" s="29"/>
      <c r="C216" s="50"/>
      <c r="D216" s="50"/>
      <c r="E216" s="50"/>
      <c r="F216" s="50"/>
      <c r="G216" s="29"/>
    </row>
    <row r="217" spans="1:7" ht="14.25" customHeight="1">
      <c r="A217" s="29" t="s">
        <v>1134</v>
      </c>
      <c r="B217" s="29"/>
      <c r="C217" s="50"/>
      <c r="D217" s="50"/>
      <c r="E217" s="50"/>
      <c r="F217" s="50"/>
      <c r="G217" s="29"/>
    </row>
    <row r="218" spans="1:7" ht="14.25" customHeight="1">
      <c r="A218" s="48"/>
      <c r="B218" s="54" t="s">
        <v>1135</v>
      </c>
      <c r="C218" s="48" t="s">
        <v>219</v>
      </c>
      <c r="D218" s="48" t="s">
        <v>220</v>
      </c>
      <c r="E218" s="48"/>
      <c r="F218" s="48" t="s">
        <v>181</v>
      </c>
      <c r="G218" s="48"/>
    </row>
    <row r="219" spans="1:7" ht="14.25" customHeight="1">
      <c r="A219" s="29" t="s">
        <v>1136</v>
      </c>
      <c r="B219" s="29" t="s">
        <v>435</v>
      </c>
      <c r="C219" s="50">
        <v>0.01</v>
      </c>
      <c r="D219" s="50">
        <v>0</v>
      </c>
      <c r="E219" s="50"/>
      <c r="F219" s="50">
        <v>0.01</v>
      </c>
      <c r="G219" s="29"/>
    </row>
    <row r="220" spans="1:7" ht="14.25" customHeight="1">
      <c r="A220" s="29" t="s">
        <v>1137</v>
      </c>
      <c r="B220" s="64"/>
      <c r="C220" s="50"/>
      <c r="D220" s="50"/>
      <c r="E220" s="50"/>
      <c r="F220" s="50"/>
      <c r="G220" s="29"/>
    </row>
    <row r="221" spans="1:7" ht="14.25" customHeight="1">
      <c r="A221" s="29" t="s">
        <v>1138</v>
      </c>
      <c r="B221" s="64"/>
      <c r="C221" s="50"/>
      <c r="D221" s="50"/>
      <c r="E221" s="50"/>
      <c r="F221" s="50"/>
      <c r="G221" s="29"/>
    </row>
    <row r="222" spans="1:7" ht="14.25" hidden="1" customHeight="1">
      <c r="A222" s="29" t="s">
        <v>1139</v>
      </c>
      <c r="B222" s="64"/>
      <c r="C222" s="50"/>
      <c r="D222" s="50"/>
      <c r="E222" s="50"/>
      <c r="F222" s="50"/>
      <c r="G222" s="29"/>
    </row>
    <row r="223" spans="1:7" ht="14.25" hidden="1" customHeight="1">
      <c r="A223" s="29" t="s">
        <v>1140</v>
      </c>
      <c r="B223" s="64"/>
      <c r="C223" s="50"/>
      <c r="D223" s="50"/>
      <c r="E223" s="50"/>
      <c r="F223" s="50"/>
      <c r="G223" s="29"/>
    </row>
    <row r="224" spans="1:7" ht="14.25" hidden="1" customHeight="1">
      <c r="A224" s="29" t="s">
        <v>1141</v>
      </c>
      <c r="B224" s="29"/>
      <c r="C224" s="29"/>
      <c r="D224" s="29"/>
      <c r="E224" s="29"/>
      <c r="F224" s="29"/>
      <c r="G224" s="29"/>
    </row>
    <row r="225" spans="1:7" ht="14.25" hidden="1" customHeight="1">
      <c r="A225" s="29" t="s">
        <v>1142</v>
      </c>
      <c r="B225" s="29"/>
      <c r="C225" s="29"/>
      <c r="D225" s="29"/>
      <c r="E225" s="29"/>
      <c r="F225" s="29"/>
      <c r="G225" s="29"/>
    </row>
    <row r="226" spans="1:7" ht="14.25" hidden="1" customHeight="1">
      <c r="A226" s="29" t="s">
        <v>1143</v>
      </c>
      <c r="B226" s="29"/>
      <c r="C226" s="29"/>
      <c r="D226" s="29"/>
      <c r="E226" s="29"/>
      <c r="F226" s="29"/>
      <c r="G226" s="29"/>
    </row>
    <row r="227" spans="1:7" ht="14.25" customHeight="1">
      <c r="A227" s="65"/>
      <c r="B227" s="66" t="s">
        <v>1144</v>
      </c>
      <c r="C227" s="65"/>
      <c r="D227" s="65"/>
      <c r="E227" s="65"/>
      <c r="F227" s="65"/>
      <c r="G227" s="65"/>
    </row>
    <row r="228" spans="1:7" ht="14.25" customHeight="1">
      <c r="A228" s="48"/>
      <c r="B228" s="54" t="s">
        <v>440</v>
      </c>
      <c r="C228" s="48" t="s">
        <v>441</v>
      </c>
      <c r="D228" s="48" t="s">
        <v>442</v>
      </c>
      <c r="E228" s="55"/>
      <c r="F228" s="48" t="s">
        <v>219</v>
      </c>
      <c r="G228" s="48" t="s">
        <v>443</v>
      </c>
    </row>
    <row r="229" spans="1:7" ht="14.25" customHeight="1">
      <c r="A229" s="29" t="s">
        <v>1145</v>
      </c>
      <c r="B229" s="60" t="s">
        <v>445</v>
      </c>
      <c r="C229" s="49">
        <v>78.798753846153815</v>
      </c>
      <c r="D229" s="29">
        <v>104</v>
      </c>
      <c r="E229" s="67"/>
      <c r="F229" s="50">
        <v>1</v>
      </c>
      <c r="G229" s="50">
        <v>1</v>
      </c>
    </row>
    <row r="230" spans="1:7" ht="14.25" customHeight="1">
      <c r="A230" s="67"/>
      <c r="B230" s="69"/>
      <c r="C230" s="67"/>
      <c r="D230" s="67"/>
      <c r="E230" s="67"/>
      <c r="F230" s="67"/>
      <c r="G230" s="67"/>
    </row>
    <row r="231" spans="1:7" ht="14.25" customHeight="1">
      <c r="A231" s="29"/>
      <c r="B231" s="60" t="s">
        <v>446</v>
      </c>
      <c r="C231" s="67"/>
      <c r="D231" s="67"/>
      <c r="E231" s="67"/>
      <c r="F231" s="67"/>
      <c r="G231" s="67"/>
    </row>
    <row r="232" spans="1:7" ht="14.25" customHeight="1">
      <c r="A232" s="29" t="s">
        <v>1146</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c r="A233" s="29" t="s">
        <v>1147</v>
      </c>
      <c r="B233" s="29"/>
      <c r="C233" s="49"/>
      <c r="D233" s="56"/>
      <c r="E233" s="67"/>
      <c r="F233" s="50" t="str">
        <f t="shared" si="7"/>
        <v/>
      </c>
      <c r="G233" s="50" t="str">
        <f t="shared" si="8"/>
        <v/>
      </c>
    </row>
    <row r="234" spans="1:7" ht="14.25" hidden="1" customHeight="1">
      <c r="A234" s="29" t="s">
        <v>1148</v>
      </c>
      <c r="B234" s="29"/>
      <c r="C234" s="49"/>
      <c r="D234" s="56"/>
      <c r="E234" s="67"/>
      <c r="F234" s="50" t="str">
        <f t="shared" si="7"/>
        <v/>
      </c>
      <c r="G234" s="50" t="str">
        <f t="shared" si="8"/>
        <v/>
      </c>
    </row>
    <row r="235" spans="1:7" ht="14.25" hidden="1" customHeight="1">
      <c r="A235" s="29" t="s">
        <v>1149</v>
      </c>
      <c r="B235" s="29"/>
      <c r="C235" s="49"/>
      <c r="D235" s="56"/>
      <c r="E235" s="67"/>
      <c r="F235" s="50" t="str">
        <f t="shared" si="7"/>
        <v/>
      </c>
      <c r="G235" s="50" t="str">
        <f t="shared" si="8"/>
        <v/>
      </c>
    </row>
    <row r="236" spans="1:7" ht="14.25" hidden="1" customHeight="1">
      <c r="A236" s="29" t="s">
        <v>1150</v>
      </c>
      <c r="B236" s="29"/>
      <c r="C236" s="49"/>
      <c r="D236" s="56"/>
      <c r="E236" s="67"/>
      <c r="F236" s="50" t="str">
        <f t="shared" si="7"/>
        <v/>
      </c>
      <c r="G236" s="50" t="str">
        <f t="shared" si="8"/>
        <v/>
      </c>
    </row>
    <row r="237" spans="1:7" ht="14.25" hidden="1" customHeight="1">
      <c r="A237" s="29" t="s">
        <v>1151</v>
      </c>
      <c r="B237" s="29"/>
      <c r="C237" s="49"/>
      <c r="D237" s="56"/>
      <c r="E237" s="67"/>
      <c r="F237" s="50" t="str">
        <f t="shared" si="7"/>
        <v/>
      </c>
      <c r="G237" s="50" t="str">
        <f t="shared" si="8"/>
        <v/>
      </c>
    </row>
    <row r="238" spans="1:7" ht="14.25" hidden="1" customHeight="1">
      <c r="A238" s="29" t="s">
        <v>1152</v>
      </c>
      <c r="B238" s="29"/>
      <c r="C238" s="49"/>
      <c r="D238" s="56"/>
      <c r="E238" s="67"/>
      <c r="F238" s="50" t="str">
        <f t="shared" si="7"/>
        <v/>
      </c>
      <c r="G238" s="50" t="str">
        <f t="shared" si="8"/>
        <v/>
      </c>
    </row>
    <row r="239" spans="1:7" ht="14.25" hidden="1" customHeight="1">
      <c r="A239" s="29" t="s">
        <v>1153</v>
      </c>
      <c r="B239" s="29"/>
      <c r="C239" s="49"/>
      <c r="D239" s="56"/>
      <c r="E239" s="67"/>
      <c r="F239" s="50" t="str">
        <f t="shared" si="7"/>
        <v/>
      </c>
      <c r="G239" s="50" t="str">
        <f t="shared" si="8"/>
        <v/>
      </c>
    </row>
    <row r="240" spans="1:7" ht="14.25" hidden="1" customHeight="1">
      <c r="A240" s="29" t="s">
        <v>1154</v>
      </c>
      <c r="B240" s="29"/>
      <c r="C240" s="49"/>
      <c r="D240" s="56"/>
      <c r="E240" s="67"/>
      <c r="F240" s="50" t="str">
        <f t="shared" si="7"/>
        <v/>
      </c>
      <c r="G240" s="50" t="str">
        <f t="shared" si="8"/>
        <v/>
      </c>
    </row>
    <row r="241" spans="1:7" ht="14.25" hidden="1" customHeight="1">
      <c r="A241" s="29" t="s">
        <v>1155</v>
      </c>
      <c r="B241" s="29"/>
      <c r="C241" s="49"/>
      <c r="D241" s="56"/>
      <c r="E241" s="29"/>
      <c r="F241" s="50" t="str">
        <f t="shared" si="7"/>
        <v/>
      </c>
      <c r="G241" s="50" t="str">
        <f t="shared" si="8"/>
        <v/>
      </c>
    </row>
    <row r="242" spans="1:7" ht="14.25" hidden="1" customHeight="1">
      <c r="A242" s="29" t="s">
        <v>1156</v>
      </c>
      <c r="B242" s="29"/>
      <c r="C242" s="49"/>
      <c r="D242" s="56"/>
      <c r="E242" s="29"/>
      <c r="F242" s="50" t="str">
        <f t="shared" si="7"/>
        <v/>
      </c>
      <c r="G242" s="50" t="str">
        <f t="shared" si="8"/>
        <v/>
      </c>
    </row>
    <row r="243" spans="1:7" ht="14.25" hidden="1" customHeight="1">
      <c r="A243" s="29" t="s">
        <v>1157</v>
      </c>
      <c r="B243" s="29"/>
      <c r="C243" s="49"/>
      <c r="D243" s="56"/>
      <c r="E243" s="29"/>
      <c r="F243" s="50" t="str">
        <f t="shared" si="7"/>
        <v/>
      </c>
      <c r="G243" s="50" t="str">
        <f t="shared" si="8"/>
        <v/>
      </c>
    </row>
    <row r="244" spans="1:7" ht="14.25" hidden="1" customHeight="1">
      <c r="A244" s="29" t="s">
        <v>1158</v>
      </c>
      <c r="B244" s="29"/>
      <c r="C244" s="49"/>
      <c r="D244" s="56"/>
      <c r="E244" s="29"/>
      <c r="F244" s="50" t="str">
        <f t="shared" si="7"/>
        <v/>
      </c>
      <c r="G244" s="50" t="str">
        <f t="shared" si="8"/>
        <v/>
      </c>
    </row>
    <row r="245" spans="1:7" ht="14.25" hidden="1" customHeight="1">
      <c r="A245" s="29" t="s">
        <v>1159</v>
      </c>
      <c r="B245" s="29"/>
      <c r="C245" s="49"/>
      <c r="D245" s="56"/>
      <c r="E245" s="29"/>
      <c r="F245" s="50" t="str">
        <f t="shared" si="7"/>
        <v/>
      </c>
      <c r="G245" s="50" t="str">
        <f t="shared" si="8"/>
        <v/>
      </c>
    </row>
    <row r="246" spans="1:7" ht="14.25" hidden="1" customHeight="1">
      <c r="A246" s="29" t="s">
        <v>1160</v>
      </c>
      <c r="B246" s="29"/>
      <c r="C246" s="49"/>
      <c r="D246" s="56"/>
      <c r="E246" s="29"/>
      <c r="F246" s="50" t="str">
        <f t="shared" si="7"/>
        <v/>
      </c>
      <c r="G246" s="50" t="str">
        <f t="shared" si="8"/>
        <v/>
      </c>
    </row>
    <row r="247" spans="1:7" ht="14.25" hidden="1" customHeight="1">
      <c r="A247" s="29" t="s">
        <v>1161</v>
      </c>
      <c r="B247" s="29"/>
      <c r="C247" s="49"/>
      <c r="D247" s="56"/>
      <c r="E247" s="29"/>
      <c r="F247" s="50" t="str">
        <f t="shared" si="7"/>
        <v/>
      </c>
      <c r="G247" s="50" t="str">
        <f t="shared" si="8"/>
        <v/>
      </c>
    </row>
    <row r="248" spans="1:7" ht="14.25" hidden="1" customHeight="1">
      <c r="A248" s="29" t="s">
        <v>1162</v>
      </c>
      <c r="B248" s="29"/>
      <c r="C248" s="49"/>
      <c r="D248" s="56"/>
      <c r="E248" s="62"/>
      <c r="F248" s="50" t="str">
        <f t="shared" si="7"/>
        <v/>
      </c>
      <c r="G248" s="50" t="str">
        <f t="shared" si="8"/>
        <v/>
      </c>
    </row>
    <row r="249" spans="1:7" ht="14.25" hidden="1" customHeight="1">
      <c r="A249" s="29" t="s">
        <v>1163</v>
      </c>
      <c r="B249" s="29"/>
      <c r="C249" s="49"/>
      <c r="D249" s="56"/>
      <c r="E249" s="62"/>
      <c r="F249" s="50" t="str">
        <f t="shared" si="7"/>
        <v/>
      </c>
      <c r="G249" s="50" t="str">
        <f t="shared" si="8"/>
        <v/>
      </c>
    </row>
    <row r="250" spans="1:7" ht="14.25" hidden="1" customHeight="1">
      <c r="A250" s="29" t="s">
        <v>1164</v>
      </c>
      <c r="B250" s="29"/>
      <c r="C250" s="49"/>
      <c r="D250" s="56"/>
      <c r="E250" s="62"/>
      <c r="F250" s="50" t="str">
        <f t="shared" si="7"/>
        <v/>
      </c>
      <c r="G250" s="50" t="str">
        <f t="shared" si="8"/>
        <v/>
      </c>
    </row>
    <row r="251" spans="1:7" ht="14.25" hidden="1" customHeight="1">
      <c r="A251" s="29" t="s">
        <v>1165</v>
      </c>
      <c r="B251" s="29"/>
      <c r="C251" s="49"/>
      <c r="D251" s="56"/>
      <c r="E251" s="62"/>
      <c r="F251" s="50" t="str">
        <f t="shared" si="7"/>
        <v/>
      </c>
      <c r="G251" s="50" t="str">
        <f t="shared" si="8"/>
        <v/>
      </c>
    </row>
    <row r="252" spans="1:7" ht="14.25" hidden="1" customHeight="1">
      <c r="A252" s="29" t="s">
        <v>1166</v>
      </c>
      <c r="B252" s="29"/>
      <c r="C252" s="49"/>
      <c r="D252" s="56"/>
      <c r="E252" s="62"/>
      <c r="F252" s="50" t="str">
        <f t="shared" si="7"/>
        <v/>
      </c>
      <c r="G252" s="50" t="str">
        <f t="shared" si="8"/>
        <v/>
      </c>
    </row>
    <row r="253" spans="1:7" ht="14.25" hidden="1" customHeight="1">
      <c r="A253" s="29" t="s">
        <v>1167</v>
      </c>
      <c r="B253" s="29"/>
      <c r="C253" s="49"/>
      <c r="D253" s="56"/>
      <c r="E253" s="62"/>
      <c r="F253" s="50" t="str">
        <f t="shared" si="7"/>
        <v/>
      </c>
      <c r="G253" s="50" t="str">
        <f t="shared" si="8"/>
        <v/>
      </c>
    </row>
    <row r="254" spans="1:7" ht="14.25" hidden="1" customHeight="1">
      <c r="A254" s="29" t="s">
        <v>1168</v>
      </c>
      <c r="B254" s="29"/>
      <c r="C254" s="49"/>
      <c r="D254" s="56"/>
      <c r="E254" s="62"/>
      <c r="F254" s="50" t="str">
        <f t="shared" si="7"/>
        <v/>
      </c>
      <c r="G254" s="50" t="str">
        <f t="shared" si="8"/>
        <v/>
      </c>
    </row>
    <row r="255" spans="1:7" ht="14.25" hidden="1" customHeight="1">
      <c r="A255" s="29" t="s">
        <v>1169</v>
      </c>
      <c r="B255" s="29"/>
      <c r="C255" s="49"/>
      <c r="D255" s="56"/>
      <c r="E255" s="62"/>
      <c r="F255" s="50" t="str">
        <f t="shared" si="7"/>
        <v/>
      </c>
      <c r="G255" s="50" t="str">
        <f t="shared" si="8"/>
        <v/>
      </c>
    </row>
    <row r="256" spans="1:7" ht="14.25" customHeight="1">
      <c r="A256" s="29" t="s">
        <v>1170</v>
      </c>
      <c r="B256" s="72" t="s">
        <v>189</v>
      </c>
      <c r="C256" s="49">
        <f t="shared" ref="C256:D256" si="9">SUM(C232:C255)</f>
        <v>0</v>
      </c>
      <c r="D256" s="56">
        <f t="shared" si="9"/>
        <v>0</v>
      </c>
      <c r="E256" s="62"/>
      <c r="F256" s="50">
        <f t="shared" ref="F256:G256" si="10">SUM(F232:F255)</f>
        <v>0</v>
      </c>
      <c r="G256" s="50">
        <f t="shared" si="10"/>
        <v>0</v>
      </c>
    </row>
    <row r="257" spans="1:7" ht="14.25" customHeight="1">
      <c r="A257" s="48"/>
      <c r="B257" s="48" t="s">
        <v>472</v>
      </c>
      <c r="C257" s="48" t="s">
        <v>441</v>
      </c>
      <c r="D257" s="48" t="s">
        <v>442</v>
      </c>
      <c r="E257" s="55"/>
      <c r="F257" s="48" t="s">
        <v>219</v>
      </c>
      <c r="G257" s="48" t="s">
        <v>443</v>
      </c>
    </row>
    <row r="258" spans="1:7" ht="14.25" customHeight="1">
      <c r="A258" s="29" t="s">
        <v>1171</v>
      </c>
      <c r="B258" s="29" t="s">
        <v>474</v>
      </c>
      <c r="C258" s="50">
        <v>0</v>
      </c>
      <c r="D258" s="29"/>
      <c r="E258" s="29"/>
      <c r="F258" s="50"/>
      <c r="G258" s="50"/>
    </row>
    <row r="259" spans="1:7" ht="14.25" customHeight="1">
      <c r="A259" s="29"/>
      <c r="B259" s="29"/>
      <c r="C259" s="29"/>
      <c r="D259" s="29"/>
      <c r="E259" s="29"/>
      <c r="F259" s="50"/>
      <c r="G259" s="50"/>
    </row>
    <row r="260" spans="1:7" ht="14.25" customHeight="1">
      <c r="A260" s="29"/>
      <c r="B260" s="60" t="s">
        <v>475</v>
      </c>
      <c r="C260" s="29"/>
      <c r="D260" s="29"/>
      <c r="E260" s="29"/>
      <c r="F260" s="50"/>
      <c r="G260" s="50"/>
    </row>
    <row r="261" spans="1:7" ht="14.25" customHeight="1">
      <c r="A261" s="29" t="s">
        <v>1172</v>
      </c>
      <c r="B261" s="29" t="s">
        <v>477</v>
      </c>
      <c r="C261" s="49">
        <v>0</v>
      </c>
      <c r="D261" s="56">
        <v>0</v>
      </c>
      <c r="E261" s="29"/>
      <c r="F261" s="50" t="str">
        <f t="shared" ref="F261:F268" si="11">IF($C$269=0,"",IF(C261="[for completion]","",IF(C261="","",C261/$C$269)))</f>
        <v/>
      </c>
      <c r="G261" s="50" t="str">
        <f t="shared" ref="G261:G268" si="12">IF($D$269=0,"",IF(D261="[for completion]","",IF(D261="","",D261/$D$269)))</f>
        <v/>
      </c>
    </row>
    <row r="262" spans="1:7" ht="14.25" customHeight="1">
      <c r="A262" s="29" t="s">
        <v>1173</v>
      </c>
      <c r="B262" s="29" t="s">
        <v>479</v>
      </c>
      <c r="C262" s="49">
        <v>0</v>
      </c>
      <c r="D262" s="56">
        <v>0</v>
      </c>
      <c r="E262" s="29"/>
      <c r="F262" s="50" t="str">
        <f t="shared" si="11"/>
        <v/>
      </c>
      <c r="G262" s="50" t="str">
        <f t="shared" si="12"/>
        <v/>
      </c>
    </row>
    <row r="263" spans="1:7" ht="14.25" customHeight="1">
      <c r="A263" s="29" t="s">
        <v>1174</v>
      </c>
      <c r="B263" s="29" t="s">
        <v>481</v>
      </c>
      <c r="C263" s="49">
        <v>0</v>
      </c>
      <c r="D263" s="56">
        <v>0</v>
      </c>
      <c r="E263" s="29"/>
      <c r="F263" s="50" t="str">
        <f t="shared" si="11"/>
        <v/>
      </c>
      <c r="G263" s="50" t="str">
        <f t="shared" si="12"/>
        <v/>
      </c>
    </row>
    <row r="264" spans="1:7" ht="14.25" customHeight="1">
      <c r="A264" s="29" t="s">
        <v>1175</v>
      </c>
      <c r="B264" s="29" t="s">
        <v>483</v>
      </c>
      <c r="C264" s="49">
        <v>0</v>
      </c>
      <c r="D264" s="56">
        <v>0</v>
      </c>
      <c r="E264" s="29"/>
      <c r="F264" s="50" t="str">
        <f t="shared" si="11"/>
        <v/>
      </c>
      <c r="G264" s="50" t="str">
        <f t="shared" si="12"/>
        <v/>
      </c>
    </row>
    <row r="265" spans="1:7" ht="14.25" customHeight="1">
      <c r="A265" s="29" t="s">
        <v>1176</v>
      </c>
      <c r="B265" s="29" t="s">
        <v>485</v>
      </c>
      <c r="C265" s="49">
        <v>0</v>
      </c>
      <c r="D265" s="56">
        <v>0</v>
      </c>
      <c r="E265" s="29"/>
      <c r="F265" s="50" t="str">
        <f t="shared" si="11"/>
        <v/>
      </c>
      <c r="G265" s="50" t="str">
        <f t="shared" si="12"/>
        <v/>
      </c>
    </row>
    <row r="266" spans="1:7" ht="14.25" customHeight="1">
      <c r="A266" s="29" t="s">
        <v>1177</v>
      </c>
      <c r="B266" s="29" t="s">
        <v>487</v>
      </c>
      <c r="C266" s="49">
        <v>0</v>
      </c>
      <c r="D266" s="56">
        <v>0</v>
      </c>
      <c r="E266" s="29"/>
      <c r="F266" s="50" t="str">
        <f t="shared" si="11"/>
        <v/>
      </c>
      <c r="G266" s="50" t="str">
        <f t="shared" si="12"/>
        <v/>
      </c>
    </row>
    <row r="267" spans="1:7" ht="14.25" customHeight="1">
      <c r="A267" s="29" t="s">
        <v>1178</v>
      </c>
      <c r="B267" s="29" t="s">
        <v>489</v>
      </c>
      <c r="C267" s="49">
        <v>0</v>
      </c>
      <c r="D267" s="56">
        <v>0</v>
      </c>
      <c r="E267" s="29"/>
      <c r="F267" s="50" t="str">
        <f t="shared" si="11"/>
        <v/>
      </c>
      <c r="G267" s="50" t="str">
        <f t="shared" si="12"/>
        <v/>
      </c>
    </row>
    <row r="268" spans="1:7" ht="14.25" customHeight="1">
      <c r="A268" s="29" t="s">
        <v>1179</v>
      </c>
      <c r="B268" s="29" t="s">
        <v>491</v>
      </c>
      <c r="C268" s="49">
        <v>0</v>
      </c>
      <c r="D268" s="56">
        <v>0</v>
      </c>
      <c r="E268" s="29"/>
      <c r="F268" s="50" t="str">
        <f t="shared" si="11"/>
        <v/>
      </c>
      <c r="G268" s="50" t="str">
        <f t="shared" si="12"/>
        <v/>
      </c>
    </row>
    <row r="269" spans="1:7" ht="14.25" customHeight="1">
      <c r="A269" s="29" t="s">
        <v>1180</v>
      </c>
      <c r="B269" s="72" t="s">
        <v>189</v>
      </c>
      <c r="C269" s="49">
        <f t="shared" ref="C269:D269" si="13">SUM(C261:C268)</f>
        <v>0</v>
      </c>
      <c r="D269" s="56">
        <f t="shared" si="13"/>
        <v>0</v>
      </c>
      <c r="E269" s="29"/>
      <c r="F269" s="50">
        <f t="shared" ref="F269:G269" si="14">SUM(F261:F268)</f>
        <v>0</v>
      </c>
      <c r="G269" s="50">
        <f t="shared" si="14"/>
        <v>0</v>
      </c>
    </row>
    <row r="270" spans="1:7" ht="14.25" customHeight="1">
      <c r="A270" s="29" t="s">
        <v>1181</v>
      </c>
      <c r="B270" s="52" t="s">
        <v>494</v>
      </c>
      <c r="C270" s="49"/>
      <c r="D270" s="56"/>
      <c r="E270" s="29"/>
      <c r="F270" s="50" t="str">
        <f t="shared" ref="F270:F275" si="15">IF($C$269=0,"",IF(C270="[for completion]","",C270/$C$269))</f>
        <v/>
      </c>
      <c r="G270" s="50" t="str">
        <f t="shared" ref="G270:G275" si="16">IF($D$269=0,"",IF(D270="[for completion]","",D270/$D$269))</f>
        <v/>
      </c>
    </row>
    <row r="271" spans="1:7" ht="14.25" customHeight="1">
      <c r="A271" s="29" t="s">
        <v>1182</v>
      </c>
      <c r="B271" s="52" t="s">
        <v>496</v>
      </c>
      <c r="C271" s="49"/>
      <c r="D271" s="56"/>
      <c r="E271" s="29"/>
      <c r="F271" s="50" t="str">
        <f t="shared" si="15"/>
        <v/>
      </c>
      <c r="G271" s="50" t="str">
        <f t="shared" si="16"/>
        <v/>
      </c>
    </row>
    <row r="272" spans="1:7" ht="14.25" customHeight="1">
      <c r="A272" s="29" t="s">
        <v>1183</v>
      </c>
      <c r="B272" s="52" t="s">
        <v>498</v>
      </c>
      <c r="C272" s="49"/>
      <c r="D272" s="56"/>
      <c r="E272" s="29"/>
      <c r="F272" s="50" t="str">
        <f t="shared" si="15"/>
        <v/>
      </c>
      <c r="G272" s="50" t="str">
        <f t="shared" si="16"/>
        <v/>
      </c>
    </row>
    <row r="273" spans="1:7" ht="14.25" customHeight="1">
      <c r="A273" s="29" t="s">
        <v>1184</v>
      </c>
      <c r="B273" s="52" t="s">
        <v>500</v>
      </c>
      <c r="C273" s="49"/>
      <c r="D273" s="56"/>
      <c r="E273" s="29"/>
      <c r="F273" s="50" t="str">
        <f t="shared" si="15"/>
        <v/>
      </c>
      <c r="G273" s="50" t="str">
        <f t="shared" si="16"/>
        <v/>
      </c>
    </row>
    <row r="274" spans="1:7" ht="14.25" customHeight="1">
      <c r="A274" s="29" t="s">
        <v>1185</v>
      </c>
      <c r="B274" s="52" t="s">
        <v>502</v>
      </c>
      <c r="C274" s="49"/>
      <c r="D274" s="56"/>
      <c r="E274" s="29"/>
      <c r="F274" s="50" t="str">
        <f t="shared" si="15"/>
        <v/>
      </c>
      <c r="G274" s="50" t="str">
        <f t="shared" si="16"/>
        <v/>
      </c>
    </row>
    <row r="275" spans="1:7" ht="14.25" customHeight="1">
      <c r="A275" s="29" t="s">
        <v>1186</v>
      </c>
      <c r="B275" s="52" t="s">
        <v>504</v>
      </c>
      <c r="C275" s="49"/>
      <c r="D275" s="56"/>
      <c r="E275" s="29"/>
      <c r="F275" s="50" t="str">
        <f t="shared" si="15"/>
        <v/>
      </c>
      <c r="G275" s="50" t="str">
        <f t="shared" si="16"/>
        <v/>
      </c>
    </row>
    <row r="276" spans="1:7" ht="14.25" customHeight="1">
      <c r="A276" s="29" t="s">
        <v>1187</v>
      </c>
      <c r="B276" s="52"/>
      <c r="C276" s="29"/>
      <c r="D276" s="29"/>
      <c r="E276" s="29"/>
      <c r="F276" s="50"/>
      <c r="G276" s="50"/>
    </row>
    <row r="277" spans="1:7" ht="14.25" customHeight="1">
      <c r="A277" s="29" t="s">
        <v>1188</v>
      </c>
      <c r="B277" s="52"/>
      <c r="C277" s="29"/>
      <c r="D277" s="29"/>
      <c r="E277" s="29"/>
      <c r="F277" s="50"/>
      <c r="G277" s="50"/>
    </row>
    <row r="278" spans="1:7" ht="14.25" customHeight="1">
      <c r="A278" s="29" t="s">
        <v>1189</v>
      </c>
      <c r="B278" s="52"/>
      <c r="C278" s="29"/>
      <c r="D278" s="29"/>
      <c r="E278" s="29"/>
      <c r="F278" s="50"/>
      <c r="G278" s="50"/>
    </row>
    <row r="279" spans="1:7" ht="14.25" customHeight="1">
      <c r="A279" s="48"/>
      <c r="B279" s="48" t="s">
        <v>508</v>
      </c>
      <c r="C279" s="48" t="s">
        <v>441</v>
      </c>
      <c r="D279" s="48" t="s">
        <v>442</v>
      </c>
      <c r="E279" s="55"/>
      <c r="F279" s="48" t="s">
        <v>219</v>
      </c>
      <c r="G279" s="48" t="s">
        <v>443</v>
      </c>
    </row>
    <row r="280" spans="1:7" ht="14.25" customHeight="1">
      <c r="A280" s="29" t="s">
        <v>1190</v>
      </c>
      <c r="B280" s="29" t="s">
        <v>474</v>
      </c>
      <c r="C280" s="50">
        <v>0</v>
      </c>
      <c r="D280" s="29"/>
      <c r="E280" s="29"/>
      <c r="F280" s="50"/>
      <c r="G280" s="50"/>
    </row>
    <row r="281" spans="1:7" ht="14.25" customHeight="1">
      <c r="A281" s="29"/>
      <c r="B281" s="29"/>
      <c r="C281" s="29"/>
      <c r="D281" s="29"/>
      <c r="E281" s="29"/>
      <c r="F281" s="50"/>
      <c r="G281" s="50"/>
    </row>
    <row r="282" spans="1:7" ht="14.25" customHeight="1">
      <c r="A282" s="29"/>
      <c r="B282" s="60" t="s">
        <v>475</v>
      </c>
      <c r="C282" s="29"/>
      <c r="D282" s="29"/>
      <c r="E282" s="29"/>
      <c r="F282" s="50"/>
      <c r="G282" s="50"/>
    </row>
    <row r="283" spans="1:7" ht="14.25" customHeight="1">
      <c r="A283" s="29" t="s">
        <v>1191</v>
      </c>
      <c r="B283" s="29" t="s">
        <v>477</v>
      </c>
      <c r="C283" s="49">
        <v>0</v>
      </c>
      <c r="D283" s="56">
        <v>0</v>
      </c>
      <c r="E283" s="29"/>
      <c r="F283" s="50" t="str">
        <f t="shared" ref="F283:F290" si="17">IF($C$291=0,"",IF(C283="[Mark as ND1 if not relevant]","",C283/$C$291))</f>
        <v/>
      </c>
      <c r="G283" s="50" t="str">
        <f t="shared" ref="G283:G290" si="18">IF($D$291=0,"",IF(D283="[Mark as ND1 if not relevant]","",D283/$D$291))</f>
        <v/>
      </c>
    </row>
    <row r="284" spans="1:7" ht="14.25" customHeight="1">
      <c r="A284" s="29" t="s">
        <v>1192</v>
      </c>
      <c r="B284" s="29" t="s">
        <v>479</v>
      </c>
      <c r="C284" s="49">
        <v>0</v>
      </c>
      <c r="D284" s="56">
        <v>0</v>
      </c>
      <c r="E284" s="29"/>
      <c r="F284" s="50" t="str">
        <f t="shared" si="17"/>
        <v/>
      </c>
      <c r="G284" s="50" t="str">
        <f t="shared" si="18"/>
        <v/>
      </c>
    </row>
    <row r="285" spans="1:7" ht="14.25" customHeight="1">
      <c r="A285" s="29" t="s">
        <v>1193</v>
      </c>
      <c r="B285" s="29" t="s">
        <v>481</v>
      </c>
      <c r="C285" s="49">
        <v>0</v>
      </c>
      <c r="D285" s="56">
        <v>0</v>
      </c>
      <c r="E285" s="29"/>
      <c r="F285" s="50" t="str">
        <f t="shared" si="17"/>
        <v/>
      </c>
      <c r="G285" s="50" t="str">
        <f t="shared" si="18"/>
        <v/>
      </c>
    </row>
    <row r="286" spans="1:7" ht="14.25" customHeight="1">
      <c r="A286" s="29" t="s">
        <v>1194</v>
      </c>
      <c r="B286" s="29" t="s">
        <v>483</v>
      </c>
      <c r="C286" s="49">
        <v>0</v>
      </c>
      <c r="D286" s="56">
        <v>0</v>
      </c>
      <c r="E286" s="29"/>
      <c r="F286" s="50" t="str">
        <f t="shared" si="17"/>
        <v/>
      </c>
      <c r="G286" s="50" t="str">
        <f t="shared" si="18"/>
        <v/>
      </c>
    </row>
    <row r="287" spans="1:7" ht="14.25" customHeight="1">
      <c r="A287" s="29" t="s">
        <v>1195</v>
      </c>
      <c r="B287" s="29" t="s">
        <v>485</v>
      </c>
      <c r="C287" s="49">
        <v>0</v>
      </c>
      <c r="D287" s="56">
        <v>0</v>
      </c>
      <c r="E287" s="29"/>
      <c r="F287" s="50" t="str">
        <f t="shared" si="17"/>
        <v/>
      </c>
      <c r="G287" s="50" t="str">
        <f t="shared" si="18"/>
        <v/>
      </c>
    </row>
    <row r="288" spans="1:7" ht="14.25" customHeight="1">
      <c r="A288" s="29" t="s">
        <v>1196</v>
      </c>
      <c r="B288" s="29" t="s">
        <v>487</v>
      </c>
      <c r="C288" s="49">
        <v>0</v>
      </c>
      <c r="D288" s="56">
        <v>0</v>
      </c>
      <c r="E288" s="29"/>
      <c r="F288" s="50" t="str">
        <f t="shared" si="17"/>
        <v/>
      </c>
      <c r="G288" s="50" t="str">
        <f t="shared" si="18"/>
        <v/>
      </c>
    </row>
    <row r="289" spans="1:7" ht="14.25" customHeight="1">
      <c r="A289" s="29" t="s">
        <v>1197</v>
      </c>
      <c r="B289" s="29" t="s">
        <v>489</v>
      </c>
      <c r="C289" s="49">
        <v>0</v>
      </c>
      <c r="D289" s="56">
        <v>0</v>
      </c>
      <c r="E289" s="29"/>
      <c r="F289" s="50" t="str">
        <f t="shared" si="17"/>
        <v/>
      </c>
      <c r="G289" s="50" t="str">
        <f t="shared" si="18"/>
        <v/>
      </c>
    </row>
    <row r="290" spans="1:7" ht="14.25" customHeight="1">
      <c r="A290" s="29" t="s">
        <v>1198</v>
      </c>
      <c r="B290" s="29" t="s">
        <v>491</v>
      </c>
      <c r="C290" s="49">
        <v>0</v>
      </c>
      <c r="D290" s="56">
        <v>0</v>
      </c>
      <c r="E290" s="29"/>
      <c r="F290" s="50" t="str">
        <f t="shared" si="17"/>
        <v/>
      </c>
      <c r="G290" s="50" t="str">
        <f t="shared" si="18"/>
        <v/>
      </c>
    </row>
    <row r="291" spans="1:7" ht="14.25" customHeight="1">
      <c r="A291" s="29" t="s">
        <v>1199</v>
      </c>
      <c r="B291" s="72" t="s">
        <v>189</v>
      </c>
      <c r="C291" s="49">
        <f t="shared" ref="C291:D291" si="19">SUM(C283:C290)</f>
        <v>0</v>
      </c>
      <c r="D291" s="56">
        <f t="shared" si="19"/>
        <v>0</v>
      </c>
      <c r="E291" s="29"/>
      <c r="F291" s="50">
        <f t="shared" ref="F291:G291" si="20">SUM(F283:F290)</f>
        <v>0</v>
      </c>
      <c r="G291" s="50">
        <f t="shared" si="20"/>
        <v>0</v>
      </c>
    </row>
    <row r="292" spans="1:7" ht="14.25" customHeight="1">
      <c r="A292" s="29" t="s">
        <v>1200</v>
      </c>
      <c r="B292" s="52" t="s">
        <v>494</v>
      </c>
      <c r="C292" s="49"/>
      <c r="D292" s="56"/>
      <c r="E292" s="29"/>
      <c r="F292" s="50" t="str">
        <f t="shared" ref="F292:F297" si="21">IF($C$291=0,"",IF(C292="[for completion]","",C292/$C$291))</f>
        <v/>
      </c>
      <c r="G292" s="50" t="str">
        <f t="shared" ref="G292:G297" si="22">IF($D$291=0,"",IF(D292="[for completion]","",D292/$D$291))</f>
        <v/>
      </c>
    </row>
    <row r="293" spans="1:7" ht="14.25" customHeight="1">
      <c r="A293" s="29" t="s">
        <v>1201</v>
      </c>
      <c r="B293" s="52" t="s">
        <v>496</v>
      </c>
      <c r="C293" s="49"/>
      <c r="D293" s="56"/>
      <c r="E293" s="29"/>
      <c r="F293" s="50" t="str">
        <f t="shared" si="21"/>
        <v/>
      </c>
      <c r="G293" s="50" t="str">
        <f t="shared" si="22"/>
        <v/>
      </c>
    </row>
    <row r="294" spans="1:7" ht="14.25" customHeight="1">
      <c r="A294" s="29" t="s">
        <v>1202</v>
      </c>
      <c r="B294" s="52" t="s">
        <v>498</v>
      </c>
      <c r="C294" s="49"/>
      <c r="D294" s="56"/>
      <c r="E294" s="29"/>
      <c r="F294" s="50" t="str">
        <f t="shared" si="21"/>
        <v/>
      </c>
      <c r="G294" s="50" t="str">
        <f t="shared" si="22"/>
        <v/>
      </c>
    </row>
    <row r="295" spans="1:7" ht="14.25" customHeight="1">
      <c r="A295" s="29" t="s">
        <v>1203</v>
      </c>
      <c r="B295" s="52" t="s">
        <v>500</v>
      </c>
      <c r="C295" s="49"/>
      <c r="D295" s="56"/>
      <c r="E295" s="29"/>
      <c r="F295" s="50" t="str">
        <f t="shared" si="21"/>
        <v/>
      </c>
      <c r="G295" s="50" t="str">
        <f t="shared" si="22"/>
        <v/>
      </c>
    </row>
    <row r="296" spans="1:7" ht="14.25" customHeight="1">
      <c r="A296" s="29" t="s">
        <v>1204</v>
      </c>
      <c r="B296" s="52" t="s">
        <v>502</v>
      </c>
      <c r="C296" s="49"/>
      <c r="D296" s="56"/>
      <c r="E296" s="29"/>
      <c r="F296" s="50" t="str">
        <f t="shared" si="21"/>
        <v/>
      </c>
      <c r="G296" s="50" t="str">
        <f t="shared" si="22"/>
        <v/>
      </c>
    </row>
    <row r="297" spans="1:7" ht="14.25" customHeight="1">
      <c r="A297" s="29" t="s">
        <v>1205</v>
      </c>
      <c r="B297" s="52" t="s">
        <v>504</v>
      </c>
      <c r="C297" s="49"/>
      <c r="D297" s="56"/>
      <c r="E297" s="29"/>
      <c r="F297" s="50" t="str">
        <f t="shared" si="21"/>
        <v/>
      </c>
      <c r="G297" s="50" t="str">
        <f t="shared" si="22"/>
        <v/>
      </c>
    </row>
    <row r="298" spans="1:7" ht="14.25" customHeight="1">
      <c r="A298" s="29" t="s">
        <v>1206</v>
      </c>
      <c r="B298" s="52"/>
      <c r="C298" s="29"/>
      <c r="D298" s="29"/>
      <c r="E298" s="29"/>
      <c r="F298" s="61"/>
      <c r="G298" s="61"/>
    </row>
    <row r="299" spans="1:7" ht="14.25" customHeight="1">
      <c r="A299" s="29" t="s">
        <v>1207</v>
      </c>
      <c r="B299" s="52"/>
      <c r="C299" s="29"/>
      <c r="D299" s="29"/>
      <c r="E299" s="29"/>
      <c r="F299" s="61"/>
      <c r="G299" s="61"/>
    </row>
    <row r="300" spans="1:7" ht="14.25" customHeight="1">
      <c r="A300" s="29" t="s">
        <v>1208</v>
      </c>
      <c r="B300" s="52"/>
      <c r="C300" s="29"/>
      <c r="D300" s="29"/>
      <c r="E300" s="29"/>
      <c r="F300" s="61"/>
      <c r="G300" s="61"/>
    </row>
    <row r="301" spans="1:7" ht="14.25" customHeight="1">
      <c r="A301" s="48"/>
      <c r="B301" s="48" t="s">
        <v>528</v>
      </c>
      <c r="C301" s="48" t="s">
        <v>219</v>
      </c>
      <c r="D301" s="48"/>
      <c r="E301" s="48"/>
      <c r="F301" s="48"/>
      <c r="G301" s="48"/>
    </row>
    <row r="302" spans="1:7" ht="14.25" customHeight="1">
      <c r="A302" s="29" t="s">
        <v>1209</v>
      </c>
      <c r="B302" s="29" t="s">
        <v>530</v>
      </c>
      <c r="C302" s="50">
        <v>0</v>
      </c>
      <c r="D302" s="29"/>
      <c r="E302" s="62"/>
      <c r="F302" s="62"/>
      <c r="G302" s="62"/>
    </row>
    <row r="303" spans="1:7" ht="14.25" customHeight="1">
      <c r="A303" s="29" t="s">
        <v>1210</v>
      </c>
      <c r="B303" s="29" t="s">
        <v>532</v>
      </c>
      <c r="C303" s="50">
        <v>0</v>
      </c>
      <c r="D303" s="29"/>
      <c r="E303" s="62"/>
      <c r="F303" s="62"/>
      <c r="G303" s="29"/>
    </row>
    <row r="304" spans="1:7" ht="14.25" customHeight="1">
      <c r="A304" s="29" t="s">
        <v>1211</v>
      </c>
      <c r="B304" s="29" t="s">
        <v>534</v>
      </c>
      <c r="C304" s="50">
        <v>0</v>
      </c>
      <c r="D304" s="29"/>
      <c r="E304" s="62"/>
      <c r="F304" s="62"/>
      <c r="G304" s="29"/>
    </row>
    <row r="305" spans="1:7" ht="14.25" customHeight="1">
      <c r="A305" s="29" t="s">
        <v>1212</v>
      </c>
      <c r="B305" s="29" t="s">
        <v>536</v>
      </c>
      <c r="C305" s="50">
        <v>0</v>
      </c>
      <c r="D305" s="29"/>
      <c r="E305" s="62"/>
      <c r="F305" s="62"/>
      <c r="G305" s="29"/>
    </row>
    <row r="306" spans="1:7" ht="14.25" customHeight="1">
      <c r="A306" s="29" t="s">
        <v>1213</v>
      </c>
      <c r="B306" s="60" t="s">
        <v>538</v>
      </c>
      <c r="C306" s="50">
        <v>0</v>
      </c>
      <c r="D306" s="67"/>
      <c r="E306" s="67"/>
      <c r="F306" s="67"/>
      <c r="G306" s="67"/>
    </row>
    <row r="307" spans="1:7" ht="14.25" customHeight="1">
      <c r="A307" s="29" t="s">
        <v>1214</v>
      </c>
      <c r="B307" s="29" t="s">
        <v>187</v>
      </c>
      <c r="C307" s="50">
        <v>0</v>
      </c>
      <c r="D307" s="29"/>
      <c r="E307" s="62"/>
      <c r="F307" s="62"/>
      <c r="G307" s="29"/>
    </row>
    <row r="308" spans="1:7" ht="14.25" customHeight="1">
      <c r="A308" s="29" t="s">
        <v>1215</v>
      </c>
      <c r="B308" s="52" t="s">
        <v>541</v>
      </c>
      <c r="C308" s="74"/>
      <c r="D308" s="29"/>
      <c r="E308" s="62"/>
      <c r="F308" s="62"/>
      <c r="G308" s="29"/>
    </row>
    <row r="309" spans="1:7" ht="14.25" customHeight="1">
      <c r="A309" s="29" t="s">
        <v>1216</v>
      </c>
      <c r="B309" s="52" t="s">
        <v>543</v>
      </c>
      <c r="C309" s="50"/>
      <c r="D309" s="29"/>
      <c r="E309" s="62"/>
      <c r="F309" s="62"/>
      <c r="G309" s="29"/>
    </row>
    <row r="310" spans="1:7" ht="14.25" customHeight="1">
      <c r="A310" s="29" t="s">
        <v>1217</v>
      </c>
      <c r="B310" s="52" t="s">
        <v>545</v>
      </c>
      <c r="C310" s="50"/>
      <c r="D310" s="29"/>
      <c r="E310" s="62"/>
      <c r="F310" s="62"/>
      <c r="G310" s="29"/>
    </row>
    <row r="311" spans="1:7" ht="14.25" customHeight="1">
      <c r="A311" s="29" t="s">
        <v>1218</v>
      </c>
      <c r="B311" s="52" t="s">
        <v>547</v>
      </c>
      <c r="C311" s="50"/>
      <c r="D311" s="29"/>
      <c r="E311" s="62"/>
      <c r="F311" s="62"/>
      <c r="G311" s="29"/>
    </row>
    <row r="312" spans="1:7" ht="14.25" customHeight="1">
      <c r="A312" s="29" t="s">
        <v>1219</v>
      </c>
      <c r="B312" s="52" t="s">
        <v>195</v>
      </c>
      <c r="C312" s="50"/>
      <c r="D312" s="29"/>
      <c r="E312" s="62"/>
      <c r="F312" s="62"/>
      <c r="G312" s="29"/>
    </row>
    <row r="313" spans="1:7" ht="14.25" customHeight="1">
      <c r="A313" s="29" t="s">
        <v>1220</v>
      </c>
      <c r="B313" s="52"/>
      <c r="C313" s="50"/>
      <c r="D313" s="29"/>
      <c r="E313" s="62"/>
      <c r="F313" s="62"/>
      <c r="G313" s="29"/>
    </row>
    <row r="314" spans="1:7" ht="14.25" hidden="1" customHeight="1">
      <c r="A314" s="29" t="s">
        <v>1221</v>
      </c>
      <c r="B314" s="52"/>
      <c r="C314" s="50"/>
      <c r="D314" s="29"/>
      <c r="E314" s="62"/>
      <c r="F314" s="62"/>
      <c r="G314" s="29"/>
    </row>
    <row r="315" spans="1:7" ht="14.25" hidden="1" customHeight="1">
      <c r="A315" s="29" t="s">
        <v>1222</v>
      </c>
      <c r="B315" s="52"/>
      <c r="C315" s="50"/>
      <c r="D315" s="29"/>
      <c r="E315" s="62"/>
      <c r="F315" s="62"/>
      <c r="G315" s="29"/>
    </row>
    <row r="316" spans="1:7" ht="14.25" hidden="1" customHeight="1">
      <c r="A316" s="29" t="s">
        <v>1223</v>
      </c>
      <c r="B316" s="52"/>
      <c r="C316" s="50"/>
      <c r="D316" s="29"/>
      <c r="E316" s="62"/>
      <c r="F316" s="62"/>
      <c r="G316" s="29"/>
    </row>
    <row r="317" spans="1:7" ht="14.25" hidden="1" customHeight="1">
      <c r="A317" s="29" t="s">
        <v>1224</v>
      </c>
      <c r="B317" s="52"/>
      <c r="C317" s="50"/>
      <c r="D317" s="29"/>
      <c r="E317" s="62"/>
      <c r="F317" s="62"/>
      <c r="G317" s="29"/>
    </row>
    <row r="318" spans="1:7" ht="14.25" customHeight="1">
      <c r="A318" s="48"/>
      <c r="B318" s="48" t="s">
        <v>554</v>
      </c>
      <c r="C318" s="48" t="s">
        <v>219</v>
      </c>
      <c r="D318" s="48"/>
      <c r="E318" s="48"/>
      <c r="F318" s="48"/>
      <c r="G318" s="48"/>
    </row>
    <row r="319" spans="1:7" ht="14.25" customHeight="1">
      <c r="A319" s="29" t="s">
        <v>1225</v>
      </c>
      <c r="B319" s="29" t="s">
        <v>556</v>
      </c>
      <c r="C319" s="50">
        <v>1</v>
      </c>
      <c r="D319" s="29"/>
      <c r="E319" s="29"/>
      <c r="F319" s="29"/>
      <c r="G319" s="29"/>
    </row>
    <row r="320" spans="1:7" ht="14.25" customHeight="1">
      <c r="A320" s="29" t="s">
        <v>1226</v>
      </c>
      <c r="B320" s="29" t="s">
        <v>558</v>
      </c>
      <c r="C320" s="50">
        <v>0</v>
      </c>
      <c r="D320" s="29"/>
      <c r="E320" s="29"/>
      <c r="F320" s="29"/>
      <c r="G320" s="29"/>
    </row>
    <row r="321" spans="1:7" ht="14.25" customHeight="1">
      <c r="A321" s="29" t="s">
        <v>1227</v>
      </c>
      <c r="B321" s="29" t="s">
        <v>187</v>
      </c>
      <c r="C321" s="50">
        <v>0</v>
      </c>
      <c r="D321" s="29"/>
      <c r="E321" s="29"/>
      <c r="F321" s="29"/>
      <c r="G321" s="29"/>
    </row>
    <row r="322" spans="1:7" ht="14.25" customHeight="1">
      <c r="A322" s="29" t="s">
        <v>1228</v>
      </c>
      <c r="B322" s="29"/>
      <c r="C322" s="50"/>
      <c r="D322" s="29"/>
      <c r="E322" s="29"/>
      <c r="F322" s="29"/>
      <c r="G322" s="29"/>
    </row>
    <row r="323" spans="1:7" ht="14.25" customHeight="1">
      <c r="A323" s="29" t="s">
        <v>1229</v>
      </c>
      <c r="B323" s="29"/>
      <c r="C323" s="50"/>
      <c r="D323" s="29"/>
      <c r="E323" s="29"/>
      <c r="F323" s="29"/>
      <c r="G323" s="29"/>
    </row>
    <row r="324" spans="1:7" ht="14.25" customHeight="1">
      <c r="A324" s="29" t="s">
        <v>1230</v>
      </c>
      <c r="B324" s="29"/>
      <c r="C324" s="50"/>
      <c r="D324" s="29"/>
      <c r="E324" s="29"/>
      <c r="F324" s="29"/>
      <c r="G324" s="29"/>
    </row>
    <row r="325" spans="1:7" ht="14.25" customHeight="1">
      <c r="A325" s="48"/>
      <c r="B325" s="48" t="s">
        <v>566</v>
      </c>
      <c r="C325" s="48" t="s">
        <v>180</v>
      </c>
      <c r="D325" s="48" t="s">
        <v>567</v>
      </c>
      <c r="E325" s="48"/>
      <c r="F325" s="48" t="s">
        <v>219</v>
      </c>
      <c r="G325" s="48" t="s">
        <v>568</v>
      </c>
    </row>
    <row r="326" spans="1:7" ht="14.25" customHeight="1">
      <c r="A326" s="29" t="s">
        <v>1231</v>
      </c>
      <c r="B326" s="60" t="s">
        <v>570</v>
      </c>
      <c r="C326" s="49">
        <v>0</v>
      </c>
      <c r="D326" s="56">
        <v>0</v>
      </c>
      <c r="E326" s="39"/>
      <c r="F326" s="50">
        <f t="shared" ref="F326:F343" si="23">IF($C$344=0,"",IF(C326="[for completion]","",C326/$C$344))</f>
        <v>0</v>
      </c>
      <c r="G326" s="50">
        <f t="shared" ref="G326:G343" si="24">IF($D$344=0,"",IF(D326="[for completion]","",D326/$D$344))</f>
        <v>0</v>
      </c>
    </row>
    <row r="327" spans="1:7" ht="14.25" customHeight="1">
      <c r="A327" s="29" t="s">
        <v>1232</v>
      </c>
      <c r="B327" s="60" t="s">
        <v>572</v>
      </c>
      <c r="C327" s="49">
        <v>0</v>
      </c>
      <c r="D327" s="56">
        <v>0</v>
      </c>
      <c r="E327" s="39"/>
      <c r="F327" s="50">
        <f t="shared" si="23"/>
        <v>0</v>
      </c>
      <c r="G327" s="50">
        <f t="shared" si="24"/>
        <v>0</v>
      </c>
    </row>
    <row r="328" spans="1:7" ht="14.25" customHeight="1">
      <c r="A328" s="29" t="s">
        <v>1233</v>
      </c>
      <c r="B328" s="60" t="s">
        <v>574</v>
      </c>
      <c r="C328" s="49">
        <v>0</v>
      </c>
      <c r="D328" s="56">
        <v>0</v>
      </c>
      <c r="E328" s="39"/>
      <c r="F328" s="50">
        <f t="shared" si="23"/>
        <v>0</v>
      </c>
      <c r="G328" s="50">
        <f t="shared" si="24"/>
        <v>0</v>
      </c>
    </row>
    <row r="329" spans="1:7" ht="14.25" customHeight="1">
      <c r="A329" s="29" t="s">
        <v>1234</v>
      </c>
      <c r="B329" s="60" t="s">
        <v>576</v>
      </c>
      <c r="C329" s="49">
        <v>0</v>
      </c>
      <c r="D329" s="56">
        <v>0</v>
      </c>
      <c r="E329" s="39"/>
      <c r="F329" s="50">
        <f t="shared" si="23"/>
        <v>0</v>
      </c>
      <c r="G329" s="50">
        <f t="shared" si="24"/>
        <v>0</v>
      </c>
    </row>
    <row r="330" spans="1:7" ht="14.25" customHeight="1">
      <c r="A330" s="29" t="s">
        <v>1235</v>
      </c>
      <c r="B330" s="60" t="s">
        <v>578</v>
      </c>
      <c r="C330" s="49">
        <v>0</v>
      </c>
      <c r="D330" s="56">
        <v>0</v>
      </c>
      <c r="E330" s="39"/>
      <c r="F330" s="50">
        <f t="shared" si="23"/>
        <v>0</v>
      </c>
      <c r="G330" s="50">
        <f t="shared" si="24"/>
        <v>0</v>
      </c>
    </row>
    <row r="331" spans="1:7" ht="14.25" customHeight="1">
      <c r="A331" s="29" t="s">
        <v>1236</v>
      </c>
      <c r="B331" s="60" t="s">
        <v>580</v>
      </c>
      <c r="C331" s="49">
        <v>0</v>
      </c>
      <c r="D331" s="56">
        <v>0</v>
      </c>
      <c r="E331" s="39"/>
      <c r="F331" s="50">
        <f t="shared" si="23"/>
        <v>0</v>
      </c>
      <c r="G331" s="50">
        <f t="shared" si="24"/>
        <v>0</v>
      </c>
    </row>
    <row r="332" spans="1:7" ht="14.25" customHeight="1">
      <c r="A332" s="29" t="s">
        <v>1237</v>
      </c>
      <c r="B332" s="29" t="s">
        <v>582</v>
      </c>
      <c r="C332" s="49">
        <v>0</v>
      </c>
      <c r="D332" s="56">
        <v>0</v>
      </c>
      <c r="E332" s="39"/>
      <c r="F332" s="50">
        <f t="shared" si="23"/>
        <v>0</v>
      </c>
      <c r="G332" s="50">
        <f t="shared" si="24"/>
        <v>0</v>
      </c>
    </row>
    <row r="333" spans="1:7" ht="14.25" customHeight="1">
      <c r="A333" s="29" t="s">
        <v>1238</v>
      </c>
      <c r="B333" s="60" t="s">
        <v>602</v>
      </c>
      <c r="C333" s="49">
        <v>8.195070399999997</v>
      </c>
      <c r="D333" s="56">
        <v>104</v>
      </c>
      <c r="E333" s="39"/>
      <c r="F333" s="50">
        <f t="shared" si="23"/>
        <v>1</v>
      </c>
      <c r="G333" s="50">
        <f t="shared" si="24"/>
        <v>1</v>
      </c>
    </row>
    <row r="334" spans="1:7" ht="14.25" hidden="1" customHeight="1">
      <c r="A334" s="29" t="s">
        <v>1239</v>
      </c>
      <c r="B334" s="29"/>
      <c r="C334" s="49"/>
      <c r="D334" s="56"/>
      <c r="E334" s="39"/>
      <c r="F334" s="50">
        <f t="shared" si="23"/>
        <v>0</v>
      </c>
      <c r="G334" s="50">
        <f t="shared" si="24"/>
        <v>0</v>
      </c>
    </row>
    <row r="335" spans="1:7" ht="14.25" hidden="1" customHeight="1">
      <c r="A335" s="29" t="s">
        <v>1240</v>
      </c>
      <c r="B335" s="29"/>
      <c r="C335" s="49"/>
      <c r="D335" s="56"/>
      <c r="E335" s="39"/>
      <c r="F335" s="50">
        <f t="shared" si="23"/>
        <v>0</v>
      </c>
      <c r="G335" s="50">
        <f t="shared" si="24"/>
        <v>0</v>
      </c>
    </row>
    <row r="336" spans="1:7" ht="14.25" hidden="1" customHeight="1">
      <c r="A336" s="29" t="s">
        <v>1241</v>
      </c>
      <c r="B336" s="29"/>
      <c r="C336" s="49"/>
      <c r="D336" s="56"/>
      <c r="E336" s="39"/>
      <c r="F336" s="50">
        <f t="shared" si="23"/>
        <v>0</v>
      </c>
      <c r="G336" s="50">
        <f t="shared" si="24"/>
        <v>0</v>
      </c>
    </row>
    <row r="337" spans="1:7" ht="14.25" hidden="1" customHeight="1">
      <c r="A337" s="29" t="s">
        <v>1242</v>
      </c>
      <c r="B337" s="29"/>
      <c r="C337" s="49"/>
      <c r="D337" s="56"/>
      <c r="E337" s="39"/>
      <c r="F337" s="50">
        <f t="shared" si="23"/>
        <v>0</v>
      </c>
      <c r="G337" s="50">
        <f t="shared" si="24"/>
        <v>0</v>
      </c>
    </row>
    <row r="338" spans="1:7" ht="14.25" hidden="1" customHeight="1">
      <c r="A338" s="29" t="s">
        <v>1243</v>
      </c>
      <c r="B338" s="29"/>
      <c r="C338" s="49"/>
      <c r="D338" s="56"/>
      <c r="E338" s="39"/>
      <c r="F338" s="50">
        <f t="shared" si="23"/>
        <v>0</v>
      </c>
      <c r="G338" s="50">
        <f t="shared" si="24"/>
        <v>0</v>
      </c>
    </row>
    <row r="339" spans="1:7" ht="14.25" hidden="1" customHeight="1">
      <c r="A339" s="29" t="s">
        <v>1244</v>
      </c>
      <c r="B339" s="29"/>
      <c r="C339" s="49"/>
      <c r="D339" s="56"/>
      <c r="E339" s="39"/>
      <c r="F339" s="50">
        <f t="shared" si="23"/>
        <v>0</v>
      </c>
      <c r="G339" s="50">
        <f t="shared" si="24"/>
        <v>0</v>
      </c>
    </row>
    <row r="340" spans="1:7" ht="14.25" hidden="1" customHeight="1">
      <c r="A340" s="29" t="s">
        <v>1245</v>
      </c>
      <c r="B340" s="29"/>
      <c r="C340" s="49"/>
      <c r="D340" s="56"/>
      <c r="E340" s="39"/>
      <c r="F340" s="50">
        <f t="shared" si="23"/>
        <v>0</v>
      </c>
      <c r="G340" s="50">
        <f t="shared" si="24"/>
        <v>0</v>
      </c>
    </row>
    <row r="341" spans="1:7" ht="14.25" hidden="1" customHeight="1">
      <c r="A341" s="29" t="s">
        <v>1246</v>
      </c>
      <c r="B341" s="29"/>
      <c r="C341" s="49"/>
      <c r="D341" s="56"/>
      <c r="E341" s="39"/>
      <c r="F341" s="50">
        <f t="shared" si="23"/>
        <v>0</v>
      </c>
      <c r="G341" s="50">
        <f t="shared" si="24"/>
        <v>0</v>
      </c>
    </row>
    <row r="342" spans="1:7" ht="14.25" hidden="1" customHeight="1">
      <c r="A342" s="29" t="s">
        <v>1247</v>
      </c>
      <c r="B342" s="29"/>
      <c r="C342" s="49"/>
      <c r="D342" s="56"/>
      <c r="E342" s="39"/>
      <c r="F342" s="50">
        <f t="shared" si="23"/>
        <v>0</v>
      </c>
      <c r="G342" s="50">
        <f t="shared" si="24"/>
        <v>0</v>
      </c>
    </row>
    <row r="343" spans="1:7" ht="14.25" hidden="1" customHeight="1">
      <c r="A343" s="29" t="s">
        <v>1248</v>
      </c>
      <c r="B343" s="29"/>
      <c r="C343" s="49"/>
      <c r="D343" s="56"/>
      <c r="E343" s="39"/>
      <c r="F343" s="50">
        <f t="shared" si="23"/>
        <v>0</v>
      </c>
      <c r="G343" s="50">
        <f t="shared" si="24"/>
        <v>0</v>
      </c>
    </row>
    <row r="344" spans="1:7" ht="14.25" customHeight="1">
      <c r="A344" s="29" t="s">
        <v>1249</v>
      </c>
      <c r="B344" s="60" t="s">
        <v>189</v>
      </c>
      <c r="C344" s="49">
        <f t="shared" ref="C344:D344" si="25">SUM(C326:C343)</f>
        <v>8.195070399999997</v>
      </c>
      <c r="D344" s="56">
        <f t="shared" si="25"/>
        <v>104</v>
      </c>
      <c r="E344" s="39"/>
      <c r="F344" s="50">
        <f t="shared" ref="F344:G344" si="26">SUM(F326:F343)</f>
        <v>1</v>
      </c>
      <c r="G344" s="50">
        <f t="shared" si="26"/>
        <v>1</v>
      </c>
    </row>
    <row r="345" spans="1:7" ht="14.25" customHeight="1">
      <c r="A345" s="29" t="s">
        <v>1250</v>
      </c>
      <c r="B345" s="29"/>
      <c r="C345" s="29"/>
      <c r="D345" s="29"/>
      <c r="E345" s="39"/>
      <c r="F345" s="39"/>
      <c r="G345" s="39"/>
    </row>
    <row r="346" spans="1:7" ht="14.25" customHeight="1">
      <c r="A346" s="29" t="s">
        <v>1251</v>
      </c>
      <c r="B346" s="29"/>
      <c r="C346" s="29"/>
      <c r="D346" s="29"/>
      <c r="E346" s="39"/>
      <c r="F346" s="39"/>
      <c r="G346" s="39"/>
    </row>
    <row r="347" spans="1:7" ht="14.25" customHeight="1">
      <c r="A347" s="29" t="s">
        <v>1252</v>
      </c>
      <c r="B347" s="29"/>
      <c r="C347" s="29"/>
      <c r="D347" s="29"/>
      <c r="E347" s="39"/>
      <c r="F347" s="39"/>
      <c r="G347" s="39"/>
    </row>
    <row r="348" spans="1:7" ht="14.25" customHeight="1">
      <c r="A348" s="48"/>
      <c r="B348" s="48" t="s">
        <v>599</v>
      </c>
      <c r="C348" s="48" t="s">
        <v>180</v>
      </c>
      <c r="D348" s="48" t="s">
        <v>567</v>
      </c>
      <c r="E348" s="48"/>
      <c r="F348" s="48" t="s">
        <v>219</v>
      </c>
      <c r="G348" s="48" t="s">
        <v>568</v>
      </c>
    </row>
    <row r="349" spans="1:7" ht="14.25" customHeight="1">
      <c r="A349" s="29" t="s">
        <v>1253</v>
      </c>
      <c r="B349" s="49"/>
      <c r="C349" s="49"/>
      <c r="D349" s="29"/>
      <c r="E349" s="39"/>
      <c r="F349" s="50">
        <f t="shared" ref="F349:F366" si="27">IF($C$367=0,"",IF(C349="[for completion]","",C349/$C$367))</f>
        <v>0</v>
      </c>
      <c r="G349" s="50">
        <f t="shared" ref="G349:G366" si="28">IF($D$367=0,"",IF(D349="[for completion]","",D349/$D$367))</f>
        <v>0</v>
      </c>
    </row>
    <row r="350" spans="1:7" ht="14.25" customHeight="1">
      <c r="A350" s="29" t="s">
        <v>1254</v>
      </c>
      <c r="B350" s="60" t="s">
        <v>602</v>
      </c>
      <c r="C350" s="49">
        <v>8.195070399999997</v>
      </c>
      <c r="D350" s="29">
        <v>104</v>
      </c>
      <c r="E350" s="39"/>
      <c r="F350" s="50">
        <f t="shared" si="27"/>
        <v>1</v>
      </c>
      <c r="G350" s="50">
        <f t="shared" si="28"/>
        <v>1</v>
      </c>
    </row>
    <row r="351" spans="1:7" ht="14.25" hidden="1" customHeight="1">
      <c r="A351" s="29" t="s">
        <v>1255</v>
      </c>
      <c r="B351" s="29"/>
      <c r="C351" s="29"/>
      <c r="D351" s="29"/>
      <c r="E351" s="39"/>
      <c r="F351" s="50">
        <f t="shared" si="27"/>
        <v>0</v>
      </c>
      <c r="G351" s="50">
        <f t="shared" si="28"/>
        <v>0</v>
      </c>
    </row>
    <row r="352" spans="1:7" ht="14.25" hidden="1" customHeight="1">
      <c r="A352" s="29" t="s">
        <v>1256</v>
      </c>
      <c r="B352" s="29"/>
      <c r="C352" s="29"/>
      <c r="D352" s="29"/>
      <c r="E352" s="39"/>
      <c r="F352" s="50">
        <f t="shared" si="27"/>
        <v>0</v>
      </c>
      <c r="G352" s="50">
        <f t="shared" si="28"/>
        <v>0</v>
      </c>
    </row>
    <row r="353" spans="1:7" ht="14.25" hidden="1" customHeight="1">
      <c r="A353" s="29" t="s">
        <v>1257</v>
      </c>
      <c r="B353" s="29"/>
      <c r="C353" s="29"/>
      <c r="D353" s="29"/>
      <c r="E353" s="39"/>
      <c r="F353" s="50">
        <f t="shared" si="27"/>
        <v>0</v>
      </c>
      <c r="G353" s="50">
        <f t="shared" si="28"/>
        <v>0</v>
      </c>
    </row>
    <row r="354" spans="1:7" ht="14.25" hidden="1" customHeight="1">
      <c r="A354" s="29" t="s">
        <v>1258</v>
      </c>
      <c r="B354" s="29"/>
      <c r="C354" s="29"/>
      <c r="D354" s="29"/>
      <c r="E354" s="39"/>
      <c r="F354" s="50">
        <f t="shared" si="27"/>
        <v>0</v>
      </c>
      <c r="G354" s="50">
        <f t="shared" si="28"/>
        <v>0</v>
      </c>
    </row>
    <row r="355" spans="1:7" ht="14.25" hidden="1" customHeight="1">
      <c r="A355" s="29" t="s">
        <v>1259</v>
      </c>
      <c r="B355" s="29"/>
      <c r="C355" s="29"/>
      <c r="D355" s="29"/>
      <c r="E355" s="39"/>
      <c r="F355" s="50">
        <f t="shared" si="27"/>
        <v>0</v>
      </c>
      <c r="G355" s="50">
        <f t="shared" si="28"/>
        <v>0</v>
      </c>
    </row>
    <row r="356" spans="1:7" ht="14.25" hidden="1" customHeight="1">
      <c r="A356" s="29" t="s">
        <v>1260</v>
      </c>
      <c r="B356" s="29"/>
      <c r="C356" s="29"/>
      <c r="D356" s="29"/>
      <c r="E356" s="39"/>
      <c r="F356" s="50">
        <f t="shared" si="27"/>
        <v>0</v>
      </c>
      <c r="G356" s="50">
        <f t="shared" si="28"/>
        <v>0</v>
      </c>
    </row>
    <row r="357" spans="1:7" ht="14.25" hidden="1" customHeight="1">
      <c r="A357" s="29" t="s">
        <v>1261</v>
      </c>
      <c r="B357" s="29"/>
      <c r="C357" s="29"/>
      <c r="D357" s="29"/>
      <c r="E357" s="39"/>
      <c r="F357" s="50">
        <f t="shared" si="27"/>
        <v>0</v>
      </c>
      <c r="G357" s="50">
        <f t="shared" si="28"/>
        <v>0</v>
      </c>
    </row>
    <row r="358" spans="1:7" ht="14.25" hidden="1" customHeight="1">
      <c r="A358" s="29" t="s">
        <v>1262</v>
      </c>
      <c r="B358" s="29"/>
      <c r="C358" s="29"/>
      <c r="D358" s="29"/>
      <c r="E358" s="39"/>
      <c r="F358" s="50">
        <f t="shared" si="27"/>
        <v>0</v>
      </c>
      <c r="G358" s="50">
        <f t="shared" si="28"/>
        <v>0</v>
      </c>
    </row>
    <row r="359" spans="1:7" ht="14.25" hidden="1" customHeight="1">
      <c r="A359" s="29" t="s">
        <v>1263</v>
      </c>
      <c r="B359" s="29"/>
      <c r="C359" s="29"/>
      <c r="D359" s="29"/>
      <c r="E359" s="39"/>
      <c r="F359" s="50">
        <f t="shared" si="27"/>
        <v>0</v>
      </c>
      <c r="G359" s="50">
        <f t="shared" si="28"/>
        <v>0</v>
      </c>
    </row>
    <row r="360" spans="1:7" ht="14.25" hidden="1" customHeight="1">
      <c r="A360" s="29" t="s">
        <v>1264</v>
      </c>
      <c r="B360" s="29"/>
      <c r="C360" s="29"/>
      <c r="D360" s="29"/>
      <c r="E360" s="39"/>
      <c r="F360" s="50">
        <f t="shared" si="27"/>
        <v>0</v>
      </c>
      <c r="G360" s="50">
        <f t="shared" si="28"/>
        <v>0</v>
      </c>
    </row>
    <row r="361" spans="1:7" ht="14.25" hidden="1" customHeight="1">
      <c r="A361" s="29" t="s">
        <v>1265</v>
      </c>
      <c r="B361" s="29"/>
      <c r="C361" s="29"/>
      <c r="D361" s="29"/>
      <c r="E361" s="39"/>
      <c r="F361" s="50">
        <f t="shared" si="27"/>
        <v>0</v>
      </c>
      <c r="G361" s="50">
        <f t="shared" si="28"/>
        <v>0</v>
      </c>
    </row>
    <row r="362" spans="1:7" ht="14.25" hidden="1" customHeight="1">
      <c r="A362" s="29" t="s">
        <v>1266</v>
      </c>
      <c r="B362" s="29"/>
      <c r="C362" s="29"/>
      <c r="D362" s="29"/>
      <c r="E362" s="39"/>
      <c r="F362" s="50">
        <f t="shared" si="27"/>
        <v>0</v>
      </c>
      <c r="G362" s="50">
        <f t="shared" si="28"/>
        <v>0</v>
      </c>
    </row>
    <row r="363" spans="1:7" ht="14.25" hidden="1" customHeight="1">
      <c r="A363" s="29" t="s">
        <v>1267</v>
      </c>
      <c r="B363" s="29"/>
      <c r="C363" s="29"/>
      <c r="D363" s="29"/>
      <c r="E363" s="39"/>
      <c r="F363" s="50">
        <f t="shared" si="27"/>
        <v>0</v>
      </c>
      <c r="G363" s="50">
        <f t="shared" si="28"/>
        <v>0</v>
      </c>
    </row>
    <row r="364" spans="1:7" ht="14.25" hidden="1" customHeight="1">
      <c r="A364" s="29" t="s">
        <v>1268</v>
      </c>
      <c r="B364" s="29"/>
      <c r="C364" s="29"/>
      <c r="D364" s="29"/>
      <c r="E364" s="39"/>
      <c r="F364" s="50">
        <f t="shared" si="27"/>
        <v>0</v>
      </c>
      <c r="G364" s="50">
        <f t="shared" si="28"/>
        <v>0</v>
      </c>
    </row>
    <row r="365" spans="1:7" ht="14.25" hidden="1" customHeight="1">
      <c r="A365" s="29" t="s">
        <v>1269</v>
      </c>
      <c r="B365" s="29"/>
      <c r="C365" s="29"/>
      <c r="D365" s="29"/>
      <c r="E365" s="39"/>
      <c r="F365" s="50">
        <f t="shared" si="27"/>
        <v>0</v>
      </c>
      <c r="G365" s="50">
        <f t="shared" si="28"/>
        <v>0</v>
      </c>
    </row>
    <row r="366" spans="1:7" ht="14.25" hidden="1" customHeight="1">
      <c r="A366" s="29" t="s">
        <v>1270</v>
      </c>
      <c r="B366" s="29"/>
      <c r="C366" s="29"/>
      <c r="D366" s="29"/>
      <c r="E366" s="39"/>
      <c r="F366" s="50">
        <f t="shared" si="27"/>
        <v>0</v>
      </c>
      <c r="G366" s="50">
        <f t="shared" si="28"/>
        <v>0</v>
      </c>
    </row>
    <row r="367" spans="1:7" ht="14.25" customHeight="1">
      <c r="A367" s="29" t="s">
        <v>1271</v>
      </c>
      <c r="B367" s="60" t="s">
        <v>189</v>
      </c>
      <c r="C367" s="49">
        <f t="shared" ref="C367:D367" si="29">SUM(C349:C366)</f>
        <v>8.195070399999997</v>
      </c>
      <c r="D367" s="56">
        <f t="shared" si="29"/>
        <v>104</v>
      </c>
      <c r="E367" s="39"/>
      <c r="F367" s="50">
        <f t="shared" ref="F367:G367" si="30">SUM(F349:F366)</f>
        <v>1</v>
      </c>
      <c r="G367" s="50">
        <f t="shared" si="30"/>
        <v>1</v>
      </c>
    </row>
    <row r="368" spans="1:7" ht="14.25" customHeight="1">
      <c r="A368" s="29" t="s">
        <v>1272</v>
      </c>
      <c r="B368" s="29"/>
      <c r="C368" s="29"/>
      <c r="D368" s="29"/>
      <c r="E368" s="39"/>
      <c r="F368" s="39"/>
      <c r="G368" s="39"/>
    </row>
    <row r="369" spans="1:7" ht="14.25" customHeight="1">
      <c r="A369" s="29" t="s">
        <v>1273</v>
      </c>
      <c r="B369" s="29"/>
      <c r="C369" s="29"/>
      <c r="D369" s="29"/>
      <c r="E369" s="39"/>
      <c r="F369" s="39"/>
      <c r="G369" s="39"/>
    </row>
    <row r="370" spans="1:7" ht="14.25" customHeight="1">
      <c r="A370" s="48"/>
      <c r="B370" s="48" t="s">
        <v>623</v>
      </c>
      <c r="C370" s="48" t="s">
        <v>180</v>
      </c>
      <c r="D370" s="48" t="s">
        <v>567</v>
      </c>
      <c r="E370" s="48"/>
      <c r="F370" s="48" t="s">
        <v>219</v>
      </c>
      <c r="G370" s="48" t="s">
        <v>568</v>
      </c>
    </row>
    <row r="371" spans="1:7" ht="14.25" customHeight="1">
      <c r="A371" s="29" t="s">
        <v>1274</v>
      </c>
      <c r="B371" s="60" t="s">
        <v>625</v>
      </c>
      <c r="C371" s="49"/>
      <c r="D371" s="29"/>
      <c r="E371" s="39"/>
      <c r="F371" s="50" t="str">
        <f t="shared" ref="F371:F380" si="31">IF($C$381=0,"",IF(C371="[for completion]","",C371/$C$381))</f>
        <v/>
      </c>
      <c r="G371" s="50" t="str">
        <f t="shared" ref="G371:G380" si="32">IF($D$381=0,"",IF(D371="[for completion]","",D371/$D$381))</f>
        <v/>
      </c>
    </row>
    <row r="372" spans="1:7" ht="14.25" customHeight="1">
      <c r="A372" s="29" t="s">
        <v>1275</v>
      </c>
      <c r="B372" s="60" t="s">
        <v>627</v>
      </c>
      <c r="C372" s="49"/>
      <c r="D372" s="29"/>
      <c r="E372" s="39"/>
      <c r="F372" s="50" t="str">
        <f t="shared" si="31"/>
        <v/>
      </c>
      <c r="G372" s="50" t="str">
        <f t="shared" si="32"/>
        <v/>
      </c>
    </row>
    <row r="373" spans="1:7" ht="14.25" customHeight="1">
      <c r="A373" s="29" t="s">
        <v>1276</v>
      </c>
      <c r="B373" s="60" t="s">
        <v>629</v>
      </c>
      <c r="C373" s="49"/>
      <c r="D373" s="29"/>
      <c r="E373" s="39"/>
      <c r="F373" s="50" t="str">
        <f t="shared" si="31"/>
        <v/>
      </c>
      <c r="G373" s="50" t="str">
        <f t="shared" si="32"/>
        <v/>
      </c>
    </row>
    <row r="374" spans="1:7" ht="14.25" customHeight="1">
      <c r="A374" s="29" t="s">
        <v>1277</v>
      </c>
      <c r="B374" s="60" t="s">
        <v>631</v>
      </c>
      <c r="C374" s="49"/>
      <c r="D374" s="29"/>
      <c r="E374" s="39"/>
      <c r="F374" s="50" t="str">
        <f t="shared" si="31"/>
        <v/>
      </c>
      <c r="G374" s="50" t="str">
        <f t="shared" si="32"/>
        <v/>
      </c>
    </row>
    <row r="375" spans="1:7" ht="14.25" customHeight="1">
      <c r="A375" s="29" t="s">
        <v>1278</v>
      </c>
      <c r="B375" s="60" t="s">
        <v>633</v>
      </c>
      <c r="C375" s="49"/>
      <c r="D375" s="29"/>
      <c r="E375" s="39"/>
      <c r="F375" s="50" t="str">
        <f t="shared" si="31"/>
        <v/>
      </c>
      <c r="G375" s="50" t="str">
        <f t="shared" si="32"/>
        <v/>
      </c>
    </row>
    <row r="376" spans="1:7" ht="14.25" customHeight="1">
      <c r="A376" s="29" t="s">
        <v>1279</v>
      </c>
      <c r="B376" s="60" t="s">
        <v>635</v>
      </c>
      <c r="C376" s="49"/>
      <c r="D376" s="29"/>
      <c r="E376" s="39"/>
      <c r="F376" s="50" t="str">
        <f t="shared" si="31"/>
        <v/>
      </c>
      <c r="G376" s="50" t="str">
        <f t="shared" si="32"/>
        <v/>
      </c>
    </row>
    <row r="377" spans="1:7" ht="14.25" customHeight="1">
      <c r="A377" s="29" t="s">
        <v>1280</v>
      </c>
      <c r="B377" s="60" t="s">
        <v>637</v>
      </c>
      <c r="C377" s="49"/>
      <c r="D377" s="29"/>
      <c r="E377" s="39"/>
      <c r="F377" s="50" t="str">
        <f t="shared" si="31"/>
        <v/>
      </c>
      <c r="G377" s="50" t="str">
        <f t="shared" si="32"/>
        <v/>
      </c>
    </row>
    <row r="378" spans="1:7" ht="14.25" customHeight="1">
      <c r="A378" s="29" t="s">
        <v>1281</v>
      </c>
      <c r="B378" s="60" t="s">
        <v>639</v>
      </c>
      <c r="C378" s="49"/>
      <c r="D378" s="29"/>
      <c r="E378" s="39"/>
      <c r="F378" s="50" t="str">
        <f t="shared" si="31"/>
        <v/>
      </c>
      <c r="G378" s="50" t="str">
        <f t="shared" si="32"/>
        <v/>
      </c>
    </row>
    <row r="379" spans="1:7" ht="14.25" customHeight="1">
      <c r="A379" s="29" t="s">
        <v>1282</v>
      </c>
      <c r="B379" s="60" t="s">
        <v>641</v>
      </c>
      <c r="C379" s="49"/>
      <c r="D379" s="29"/>
      <c r="E379" s="39"/>
      <c r="F379" s="50" t="str">
        <f t="shared" si="31"/>
        <v/>
      </c>
      <c r="G379" s="50" t="str">
        <f t="shared" si="32"/>
        <v/>
      </c>
    </row>
    <row r="380" spans="1:7" ht="14.25" customHeight="1">
      <c r="A380" s="29" t="s">
        <v>1283</v>
      </c>
      <c r="B380" s="29" t="s">
        <v>643</v>
      </c>
      <c r="C380" s="49"/>
      <c r="D380" s="29"/>
      <c r="F380" s="50" t="str">
        <f t="shared" si="31"/>
        <v/>
      </c>
      <c r="G380" s="50" t="str">
        <f t="shared" si="32"/>
        <v/>
      </c>
    </row>
    <row r="381" spans="1:7" ht="14.25" customHeight="1">
      <c r="A381" s="29" t="s">
        <v>1284</v>
      </c>
      <c r="B381" s="60" t="s">
        <v>189</v>
      </c>
      <c r="C381" s="49">
        <f t="shared" ref="C381:D381" si="33">SUM(C371:C380)</f>
        <v>0</v>
      </c>
      <c r="D381" s="56">
        <f t="shared" si="33"/>
        <v>0</v>
      </c>
      <c r="E381" s="39"/>
      <c r="F381" s="50">
        <f t="shared" ref="F381:G381" si="34">SUM(F371:F380)</f>
        <v>0</v>
      </c>
      <c r="G381" s="50">
        <f t="shared" si="34"/>
        <v>0</v>
      </c>
    </row>
    <row r="382" spans="1:7" ht="14.25" customHeight="1">
      <c r="A382" s="29" t="s">
        <v>1285</v>
      </c>
      <c r="B382" s="29"/>
      <c r="C382" s="29"/>
      <c r="D382" s="29"/>
      <c r="E382" s="39"/>
      <c r="F382" s="39"/>
      <c r="G382" s="39"/>
    </row>
    <row r="383" spans="1:7" ht="14.25" customHeight="1">
      <c r="A383" s="48"/>
      <c r="B383" s="48" t="s">
        <v>646</v>
      </c>
      <c r="C383" s="48" t="s">
        <v>180</v>
      </c>
      <c r="D383" s="48" t="s">
        <v>567</v>
      </c>
      <c r="E383" s="48"/>
      <c r="F383" s="48" t="s">
        <v>219</v>
      </c>
      <c r="G383" s="48" t="s">
        <v>568</v>
      </c>
    </row>
    <row r="384" spans="1:7" ht="14.25" customHeight="1">
      <c r="A384" s="29" t="s">
        <v>1286</v>
      </c>
      <c r="B384" s="60" t="s">
        <v>648</v>
      </c>
      <c r="C384" s="49"/>
      <c r="D384" s="56"/>
      <c r="E384" s="39"/>
      <c r="F384" s="50" t="str">
        <f t="shared" ref="F384:F390" si="35">IF($C$391=0,"",IF(C384="[for completion]","",C384/$C$391))</f>
        <v/>
      </c>
      <c r="G384" s="50" t="str">
        <f t="shared" ref="G384:G390" si="36">IF($D$391=0,"",IF(D384="[for completion]","",D384/$D$391))</f>
        <v/>
      </c>
    </row>
    <row r="385" spans="1:7" ht="14.25" customHeight="1">
      <c r="A385" s="29" t="s">
        <v>1287</v>
      </c>
      <c r="B385" s="75" t="s">
        <v>650</v>
      </c>
      <c r="C385" s="49"/>
      <c r="D385" s="56"/>
      <c r="E385" s="39"/>
      <c r="F385" s="50" t="str">
        <f t="shared" si="35"/>
        <v/>
      </c>
      <c r="G385" s="50" t="str">
        <f t="shared" si="36"/>
        <v/>
      </c>
    </row>
    <row r="386" spans="1:7" ht="14.25" customHeight="1">
      <c r="A386" s="29" t="s">
        <v>1288</v>
      </c>
      <c r="B386" s="60" t="s">
        <v>652</v>
      </c>
      <c r="C386" s="49"/>
      <c r="D386" s="56"/>
      <c r="E386" s="39"/>
      <c r="F386" s="50" t="str">
        <f t="shared" si="35"/>
        <v/>
      </c>
      <c r="G386" s="50" t="str">
        <f t="shared" si="36"/>
        <v/>
      </c>
    </row>
    <row r="387" spans="1:7" ht="14.25" customHeight="1">
      <c r="A387" s="29" t="s">
        <v>1289</v>
      </c>
      <c r="B387" s="60" t="s">
        <v>654</v>
      </c>
      <c r="C387" s="49"/>
      <c r="D387" s="56"/>
      <c r="E387" s="39"/>
      <c r="F387" s="50" t="str">
        <f t="shared" si="35"/>
        <v/>
      </c>
      <c r="G387" s="50" t="str">
        <f t="shared" si="36"/>
        <v/>
      </c>
    </row>
    <row r="388" spans="1:7" ht="14.25" customHeight="1">
      <c r="A388" s="29" t="s">
        <v>1290</v>
      </c>
      <c r="B388" s="60" t="s">
        <v>656</v>
      </c>
      <c r="C388" s="49"/>
      <c r="D388" s="56"/>
      <c r="E388" s="39"/>
      <c r="F388" s="50" t="str">
        <f t="shared" si="35"/>
        <v/>
      </c>
      <c r="G388" s="50" t="str">
        <f t="shared" si="36"/>
        <v/>
      </c>
    </row>
    <row r="389" spans="1:7" ht="14.25" customHeight="1">
      <c r="A389" s="29" t="s">
        <v>1291</v>
      </c>
      <c r="B389" s="60" t="s">
        <v>658</v>
      </c>
      <c r="C389" s="49"/>
      <c r="D389" s="56"/>
      <c r="E389" s="39"/>
      <c r="F389" s="50" t="str">
        <f t="shared" si="35"/>
        <v/>
      </c>
      <c r="G389" s="50" t="str">
        <f t="shared" si="36"/>
        <v/>
      </c>
    </row>
    <row r="390" spans="1:7" ht="14.25" customHeight="1">
      <c r="A390" s="29" t="s">
        <v>1292</v>
      </c>
      <c r="B390" s="60" t="s">
        <v>660</v>
      </c>
      <c r="C390" s="49"/>
      <c r="D390" s="56"/>
      <c r="E390" s="39"/>
      <c r="F390" s="50" t="str">
        <f t="shared" si="35"/>
        <v/>
      </c>
      <c r="G390" s="50" t="str">
        <f t="shared" si="36"/>
        <v/>
      </c>
    </row>
    <row r="391" spans="1:7" ht="14.25" customHeight="1">
      <c r="A391" s="29" t="s">
        <v>1293</v>
      </c>
      <c r="B391" s="60" t="s">
        <v>189</v>
      </c>
      <c r="C391" s="49">
        <f t="shared" ref="C391:D391" si="37">SUM(C384:C390)</f>
        <v>0</v>
      </c>
      <c r="D391" s="56">
        <f t="shared" si="37"/>
        <v>0</v>
      </c>
      <c r="E391" s="39"/>
      <c r="F391" s="50">
        <f t="shared" ref="F391:G391" si="38">SUM(F384:F390)</f>
        <v>0</v>
      </c>
      <c r="G391" s="50">
        <f t="shared" si="38"/>
        <v>0</v>
      </c>
    </row>
    <row r="392" spans="1:7" ht="14.25" customHeight="1">
      <c r="A392" s="29" t="s">
        <v>1294</v>
      </c>
      <c r="B392" s="29"/>
      <c r="C392" s="29"/>
      <c r="D392" s="29"/>
      <c r="E392" s="39"/>
      <c r="F392" s="39"/>
      <c r="G392" s="39"/>
    </row>
    <row r="393" spans="1:7" ht="14.25" customHeight="1">
      <c r="A393" s="48"/>
      <c r="B393" s="48" t="s">
        <v>663</v>
      </c>
      <c r="C393" s="48" t="s">
        <v>180</v>
      </c>
      <c r="D393" s="48" t="s">
        <v>567</v>
      </c>
      <c r="E393" s="48"/>
      <c r="F393" s="48" t="s">
        <v>219</v>
      </c>
      <c r="G393" s="48" t="s">
        <v>568</v>
      </c>
    </row>
    <row r="394" spans="1:7" ht="14.25" customHeight="1">
      <c r="A394" s="29" t="s">
        <v>1295</v>
      </c>
      <c r="B394" s="60" t="s">
        <v>665</v>
      </c>
      <c r="C394" s="49"/>
      <c r="D394" s="56"/>
      <c r="E394" s="39"/>
      <c r="F394" s="50">
        <f t="shared" ref="F394:F397" si="39">IF($C$398=0,"",IF(C394="[for completion]","",C394/$C$398))</f>
        <v>0</v>
      </c>
      <c r="G394" s="50">
        <f t="shared" ref="G394:G397" si="40">IF($D$398=0,"",IF(D394="[for completion]","",D394/$D$398))</f>
        <v>0</v>
      </c>
    </row>
    <row r="395" spans="1:7" ht="14.25" customHeight="1">
      <c r="A395" s="29" t="s">
        <v>1296</v>
      </c>
      <c r="B395" s="75" t="s">
        <v>667</v>
      </c>
      <c r="C395" s="49"/>
      <c r="D395" s="56"/>
      <c r="E395" s="39"/>
      <c r="F395" s="50">
        <f t="shared" si="39"/>
        <v>0</v>
      </c>
      <c r="G395" s="50">
        <f t="shared" si="40"/>
        <v>0</v>
      </c>
    </row>
    <row r="396" spans="1:7" ht="14.25" customHeight="1">
      <c r="A396" s="29" t="s">
        <v>1297</v>
      </c>
      <c r="B396" s="60" t="s">
        <v>660</v>
      </c>
      <c r="C396" s="49"/>
      <c r="D396" s="56"/>
      <c r="E396" s="39"/>
      <c r="F396" s="50">
        <f t="shared" si="39"/>
        <v>0</v>
      </c>
      <c r="G396" s="50">
        <f t="shared" si="40"/>
        <v>0</v>
      </c>
    </row>
    <row r="397" spans="1:7" ht="14.25" customHeight="1">
      <c r="A397" s="29" t="s">
        <v>1298</v>
      </c>
      <c r="B397" s="29" t="s">
        <v>643</v>
      </c>
      <c r="C397" s="49">
        <v>8.195070399999997</v>
      </c>
      <c r="D397" s="56">
        <v>104</v>
      </c>
      <c r="E397" s="39"/>
      <c r="F397" s="50">
        <f t="shared" si="39"/>
        <v>1</v>
      </c>
      <c r="G397" s="50">
        <f t="shared" si="40"/>
        <v>1</v>
      </c>
    </row>
    <row r="398" spans="1:7" ht="14.25" customHeight="1">
      <c r="A398" s="29" t="s">
        <v>1299</v>
      </c>
      <c r="B398" s="60" t="s">
        <v>189</v>
      </c>
      <c r="C398" s="49">
        <f t="shared" ref="C398:D398" si="41">SUM(C394:C397)</f>
        <v>8.195070399999997</v>
      </c>
      <c r="D398" s="56">
        <f t="shared" si="41"/>
        <v>104</v>
      </c>
      <c r="E398" s="39"/>
      <c r="F398" s="50">
        <f t="shared" ref="F398:G398" si="42">SUM(F394:F397)</f>
        <v>1</v>
      </c>
      <c r="G398" s="50">
        <f t="shared" si="42"/>
        <v>1</v>
      </c>
    </row>
    <row r="399" spans="1:7" ht="14.25" customHeight="1">
      <c r="A399" s="29" t="s">
        <v>1300</v>
      </c>
      <c r="B399" s="29"/>
      <c r="C399" s="29"/>
      <c r="D399" s="29"/>
      <c r="E399" s="39"/>
      <c r="F399" s="39"/>
      <c r="G399" s="39"/>
    </row>
    <row r="400" spans="1:7" ht="14.25" customHeight="1">
      <c r="A400" s="48"/>
      <c r="B400" s="48" t="s">
        <v>1301</v>
      </c>
      <c r="C400" s="48" t="s">
        <v>180</v>
      </c>
      <c r="D400" s="48" t="s">
        <v>567</v>
      </c>
      <c r="E400" s="48"/>
      <c r="F400" s="48" t="s">
        <v>219</v>
      </c>
      <c r="G400" s="48" t="s">
        <v>568</v>
      </c>
    </row>
    <row r="401" spans="1:7" ht="14.25" customHeight="1">
      <c r="A401" s="29" t="s">
        <v>1302</v>
      </c>
      <c r="B401" s="60"/>
      <c r="C401" s="49"/>
      <c r="D401" s="56"/>
      <c r="E401" s="29"/>
      <c r="F401" s="50" t="str">
        <f t="shared" ref="F401:F418" si="43">IF($C$419=0,"",IF(C401="[for completion]","",IF(C401="","",C401/$C$419)))</f>
        <v/>
      </c>
      <c r="G401" s="50" t="str">
        <f t="shared" ref="G401:G418" si="44">IF($D$419=0,"",IF(D401="[for completion]","",IF(D401="","",D401/$D$419)))</f>
        <v/>
      </c>
    </row>
    <row r="402" spans="1:7" ht="14.25" customHeight="1">
      <c r="A402" s="29" t="s">
        <v>1303</v>
      </c>
      <c r="B402" s="29" t="s">
        <v>726</v>
      </c>
      <c r="C402" s="49"/>
      <c r="D402" s="56"/>
      <c r="E402" s="29"/>
      <c r="F402" s="50" t="str">
        <f t="shared" si="43"/>
        <v/>
      </c>
      <c r="G402" s="50" t="str">
        <f t="shared" si="44"/>
        <v/>
      </c>
    </row>
    <row r="403" spans="1:7" ht="14.25" customHeight="1">
      <c r="A403" s="29" t="s">
        <v>1304</v>
      </c>
      <c r="B403" s="29" t="s">
        <v>674</v>
      </c>
      <c r="C403" s="49">
        <v>8.195070399999997</v>
      </c>
      <c r="D403" s="56">
        <v>104</v>
      </c>
      <c r="E403" s="29"/>
      <c r="F403" s="50">
        <f t="shared" si="43"/>
        <v>1</v>
      </c>
      <c r="G403" s="50">
        <f t="shared" si="44"/>
        <v>1</v>
      </c>
    </row>
    <row r="404" spans="1:7" ht="14.25" hidden="1" customHeight="1">
      <c r="A404" s="29" t="s">
        <v>1305</v>
      </c>
      <c r="B404" s="29"/>
      <c r="C404" s="49"/>
      <c r="D404" s="56"/>
      <c r="E404" s="29"/>
      <c r="F404" s="50" t="str">
        <f t="shared" si="43"/>
        <v/>
      </c>
      <c r="G404" s="50" t="str">
        <f t="shared" si="44"/>
        <v/>
      </c>
    </row>
    <row r="405" spans="1:7" ht="14.25" hidden="1" customHeight="1">
      <c r="A405" s="29" t="s">
        <v>1306</v>
      </c>
      <c r="B405" s="29"/>
      <c r="C405" s="49"/>
      <c r="D405" s="56"/>
      <c r="E405" s="29"/>
      <c r="F405" s="50" t="str">
        <f t="shared" si="43"/>
        <v/>
      </c>
      <c r="G405" s="50" t="str">
        <f t="shared" si="44"/>
        <v/>
      </c>
    </row>
    <row r="406" spans="1:7" ht="14.25" hidden="1" customHeight="1">
      <c r="A406" s="29" t="s">
        <v>1307</v>
      </c>
      <c r="B406" s="29"/>
      <c r="C406" s="49"/>
      <c r="D406" s="56"/>
      <c r="E406" s="29"/>
      <c r="F406" s="50" t="str">
        <f t="shared" si="43"/>
        <v/>
      </c>
      <c r="G406" s="50" t="str">
        <f t="shared" si="44"/>
        <v/>
      </c>
    </row>
    <row r="407" spans="1:7" ht="14.25" hidden="1" customHeight="1">
      <c r="A407" s="29" t="s">
        <v>1308</v>
      </c>
      <c r="B407" s="29"/>
      <c r="C407" s="49"/>
      <c r="D407" s="56"/>
      <c r="E407" s="29"/>
      <c r="F407" s="50" t="str">
        <f t="shared" si="43"/>
        <v/>
      </c>
      <c r="G407" s="50" t="str">
        <f t="shared" si="44"/>
        <v/>
      </c>
    </row>
    <row r="408" spans="1:7" ht="14.25" hidden="1" customHeight="1">
      <c r="A408" s="29" t="s">
        <v>1309</v>
      </c>
      <c r="B408" s="29"/>
      <c r="C408" s="49"/>
      <c r="D408" s="56"/>
      <c r="E408" s="29"/>
      <c r="F408" s="50" t="str">
        <f t="shared" si="43"/>
        <v/>
      </c>
      <c r="G408" s="50" t="str">
        <f t="shared" si="44"/>
        <v/>
      </c>
    </row>
    <row r="409" spans="1:7" ht="14.25" hidden="1" customHeight="1">
      <c r="A409" s="29" t="s">
        <v>1310</v>
      </c>
      <c r="B409" s="29"/>
      <c r="C409" s="49"/>
      <c r="D409" s="56"/>
      <c r="E409" s="29"/>
      <c r="F409" s="50" t="str">
        <f t="shared" si="43"/>
        <v/>
      </c>
      <c r="G409" s="50" t="str">
        <f t="shared" si="44"/>
        <v/>
      </c>
    </row>
    <row r="410" spans="1:7" ht="14.25" hidden="1" customHeight="1">
      <c r="A410" s="29" t="s">
        <v>1311</v>
      </c>
      <c r="B410" s="29"/>
      <c r="C410" s="49"/>
      <c r="D410" s="56"/>
      <c r="E410" s="29"/>
      <c r="F410" s="50" t="str">
        <f t="shared" si="43"/>
        <v/>
      </c>
      <c r="G410" s="50" t="str">
        <f t="shared" si="44"/>
        <v/>
      </c>
    </row>
    <row r="411" spans="1:7" ht="14.25" hidden="1" customHeight="1">
      <c r="A411" s="29" t="s">
        <v>1312</v>
      </c>
      <c r="B411" s="29"/>
      <c r="C411" s="49"/>
      <c r="D411" s="56"/>
      <c r="E411" s="29"/>
      <c r="F411" s="50" t="str">
        <f t="shared" si="43"/>
        <v/>
      </c>
      <c r="G411" s="50" t="str">
        <f t="shared" si="44"/>
        <v/>
      </c>
    </row>
    <row r="412" spans="1:7" ht="14.25" hidden="1" customHeight="1">
      <c r="A412" s="29" t="s">
        <v>1313</v>
      </c>
      <c r="B412" s="29"/>
      <c r="C412" s="49"/>
      <c r="D412" s="56"/>
      <c r="E412" s="29"/>
      <c r="F412" s="50" t="str">
        <f t="shared" si="43"/>
        <v/>
      </c>
      <c r="G412" s="50" t="str">
        <f t="shared" si="44"/>
        <v/>
      </c>
    </row>
    <row r="413" spans="1:7" ht="14.25" hidden="1" customHeight="1">
      <c r="A413" s="29" t="s">
        <v>1314</v>
      </c>
      <c r="B413" s="29"/>
      <c r="C413" s="49"/>
      <c r="D413" s="56"/>
      <c r="E413" s="29"/>
      <c r="F413" s="50" t="str">
        <f t="shared" si="43"/>
        <v/>
      </c>
      <c r="G413" s="50" t="str">
        <f t="shared" si="44"/>
        <v/>
      </c>
    </row>
    <row r="414" spans="1:7" ht="14.25" hidden="1" customHeight="1">
      <c r="A414" s="29" t="s">
        <v>1315</v>
      </c>
      <c r="B414" s="29"/>
      <c r="C414" s="49"/>
      <c r="D414" s="56"/>
      <c r="E414" s="29"/>
      <c r="F414" s="50" t="str">
        <f t="shared" si="43"/>
        <v/>
      </c>
      <c r="G414" s="50" t="str">
        <f t="shared" si="44"/>
        <v/>
      </c>
    </row>
    <row r="415" spans="1:7" ht="14.25" hidden="1" customHeight="1">
      <c r="A415" s="29" t="s">
        <v>1316</v>
      </c>
      <c r="B415" s="29"/>
      <c r="C415" s="49"/>
      <c r="D415" s="56"/>
      <c r="E415" s="29"/>
      <c r="F415" s="50" t="str">
        <f t="shared" si="43"/>
        <v/>
      </c>
      <c r="G415" s="50" t="str">
        <f t="shared" si="44"/>
        <v/>
      </c>
    </row>
    <row r="416" spans="1:7" ht="14.25" hidden="1" customHeight="1">
      <c r="A416" s="29" t="s">
        <v>1317</v>
      </c>
      <c r="B416" s="29"/>
      <c r="C416" s="49"/>
      <c r="D416" s="56"/>
      <c r="E416" s="29"/>
      <c r="F416" s="50" t="str">
        <f t="shared" si="43"/>
        <v/>
      </c>
      <c r="G416" s="50" t="str">
        <f t="shared" si="44"/>
        <v/>
      </c>
    </row>
    <row r="417" spans="1:7" ht="14.25" hidden="1" customHeight="1">
      <c r="A417" s="29" t="s">
        <v>1318</v>
      </c>
      <c r="B417" s="29"/>
      <c r="C417" s="49"/>
      <c r="D417" s="56"/>
      <c r="E417" s="29"/>
      <c r="F417" s="50" t="str">
        <f t="shared" si="43"/>
        <v/>
      </c>
      <c r="G417" s="50" t="str">
        <f t="shared" si="44"/>
        <v/>
      </c>
    </row>
    <row r="418" spans="1:7" ht="14.25" hidden="1" customHeight="1">
      <c r="A418" s="29" t="s">
        <v>1319</v>
      </c>
      <c r="B418" s="29"/>
      <c r="C418" s="49"/>
      <c r="D418" s="56"/>
      <c r="E418" s="29"/>
      <c r="F418" s="50" t="str">
        <f t="shared" si="43"/>
        <v/>
      </c>
      <c r="G418" s="50" t="str">
        <f t="shared" si="44"/>
        <v/>
      </c>
    </row>
    <row r="419" spans="1:7" ht="14.25" customHeight="1">
      <c r="A419" s="29" t="s">
        <v>1320</v>
      </c>
      <c r="B419" s="60" t="s">
        <v>189</v>
      </c>
      <c r="C419" s="49">
        <f t="shared" ref="C419:D419" si="45">SUM(C401:C418)</f>
        <v>8.195070399999997</v>
      </c>
      <c r="D419" s="56">
        <f t="shared" si="45"/>
        <v>104</v>
      </c>
      <c r="E419" s="29"/>
      <c r="F419" s="50">
        <f t="shared" ref="F419:G419" si="46">SUM(F401:F418)</f>
        <v>1</v>
      </c>
      <c r="G419" s="50">
        <f t="shared" si="46"/>
        <v>1</v>
      </c>
    </row>
    <row r="420" spans="1:7" ht="14.25" hidden="1" customHeight="1">
      <c r="A420" s="29" t="s">
        <v>1321</v>
      </c>
      <c r="B420" s="29"/>
      <c r="C420" s="50"/>
      <c r="D420" s="29"/>
      <c r="E420" s="29"/>
      <c r="F420" s="29"/>
      <c r="G420" s="29"/>
    </row>
    <row r="421" spans="1:7" ht="14.25" hidden="1" customHeight="1">
      <c r="A421" s="29" t="s">
        <v>1322</v>
      </c>
      <c r="B421" s="29"/>
      <c r="C421" s="50"/>
      <c r="D421" s="29"/>
      <c r="E421" s="29"/>
      <c r="F421" s="29"/>
      <c r="G421" s="29"/>
    </row>
    <row r="422" spans="1:7" ht="14.25" hidden="1" customHeight="1">
      <c r="A422" s="29" t="s">
        <v>1323</v>
      </c>
      <c r="B422" s="29"/>
      <c r="C422" s="50"/>
      <c r="D422" s="29"/>
      <c r="E422" s="29"/>
      <c r="F422" s="29"/>
      <c r="G422" s="29"/>
    </row>
    <row r="423" spans="1:7" ht="14.25" hidden="1" customHeight="1">
      <c r="A423" s="29" t="s">
        <v>1324</v>
      </c>
      <c r="B423" s="29"/>
      <c r="C423" s="50"/>
      <c r="D423" s="29"/>
      <c r="E423" s="29"/>
      <c r="F423" s="29"/>
      <c r="G423" s="29"/>
    </row>
    <row r="424" spans="1:7" ht="14.25" hidden="1" customHeight="1">
      <c r="A424" s="29" t="s">
        <v>1325</v>
      </c>
      <c r="B424" s="29"/>
      <c r="C424" s="50"/>
      <c r="D424" s="29"/>
      <c r="E424" s="29"/>
      <c r="F424" s="29"/>
      <c r="G424" s="29"/>
    </row>
    <row r="425" spans="1:7" ht="14.25" hidden="1" customHeight="1">
      <c r="A425" s="29" t="s">
        <v>1326</v>
      </c>
      <c r="B425" s="29"/>
      <c r="C425" s="50"/>
      <c r="D425" s="29"/>
      <c r="E425" s="29"/>
      <c r="F425" s="29"/>
      <c r="G425" s="29"/>
    </row>
    <row r="426" spans="1:7" ht="14.25" hidden="1" customHeight="1">
      <c r="A426" s="29" t="s">
        <v>1327</v>
      </c>
      <c r="B426" s="29"/>
      <c r="C426" s="50"/>
      <c r="D426" s="29"/>
      <c r="E426" s="29"/>
      <c r="F426" s="29"/>
      <c r="G426" s="29"/>
    </row>
    <row r="427" spans="1:7" ht="14.25" hidden="1" customHeight="1">
      <c r="A427" s="29" t="s">
        <v>1328</v>
      </c>
      <c r="B427" s="29"/>
      <c r="C427" s="50"/>
      <c r="D427" s="29"/>
      <c r="E427" s="29"/>
      <c r="F427" s="29"/>
      <c r="G427" s="29"/>
    </row>
    <row r="428" spans="1:7" ht="14.25" hidden="1" customHeight="1">
      <c r="A428" s="29" t="s">
        <v>1329</v>
      </c>
      <c r="B428" s="29"/>
      <c r="C428" s="50"/>
      <c r="D428" s="29"/>
      <c r="E428" s="29"/>
      <c r="F428" s="29"/>
      <c r="G428" s="29"/>
    </row>
    <row r="429" spans="1:7" ht="14.25" hidden="1" customHeight="1">
      <c r="A429" s="29" t="s">
        <v>1330</v>
      </c>
      <c r="B429" s="29"/>
      <c r="C429" s="50"/>
      <c r="D429" s="29"/>
      <c r="E429" s="29"/>
      <c r="F429" s="29"/>
      <c r="G429" s="29"/>
    </row>
    <row r="430" spans="1:7" ht="14.25" hidden="1" customHeight="1">
      <c r="A430" s="29" t="s">
        <v>1331</v>
      </c>
      <c r="B430" s="29"/>
      <c r="C430" s="50"/>
      <c r="D430" s="29"/>
      <c r="E430" s="29"/>
      <c r="F430" s="29"/>
      <c r="G430" s="29"/>
    </row>
    <row r="431" spans="1:7" ht="14.25" hidden="1" customHeight="1">
      <c r="A431" s="29" t="s">
        <v>1332</v>
      </c>
      <c r="B431" s="29"/>
      <c r="C431" s="50"/>
      <c r="D431" s="29"/>
      <c r="E431" s="29"/>
      <c r="F431" s="29"/>
      <c r="G431" s="29"/>
    </row>
    <row r="432" spans="1:7" ht="14.25" hidden="1" customHeight="1">
      <c r="A432" s="29" t="s">
        <v>1333</v>
      </c>
      <c r="B432" s="29"/>
      <c r="C432" s="50"/>
      <c r="D432" s="29"/>
      <c r="E432" s="29"/>
      <c r="F432" s="29"/>
      <c r="G432" s="29"/>
    </row>
    <row r="433" spans="1:7" ht="14.25" hidden="1" customHeight="1">
      <c r="A433" s="29" t="s">
        <v>1334</v>
      </c>
      <c r="B433" s="29"/>
      <c r="C433" s="50"/>
      <c r="D433" s="29"/>
      <c r="E433" s="29"/>
      <c r="F433" s="29"/>
      <c r="G433" s="29"/>
    </row>
    <row r="434" spans="1:7" ht="14.25" hidden="1" customHeight="1">
      <c r="A434" s="29" t="s">
        <v>1335</v>
      </c>
      <c r="B434" s="29"/>
      <c r="C434" s="50"/>
      <c r="D434" s="29"/>
      <c r="E434" s="29"/>
      <c r="F434" s="29"/>
      <c r="G434" s="29"/>
    </row>
    <row r="435" spans="1:7" ht="14.25" hidden="1" customHeight="1">
      <c r="A435" s="29" t="s">
        <v>1336</v>
      </c>
      <c r="B435" s="29"/>
      <c r="C435" s="50"/>
      <c r="D435" s="29"/>
      <c r="E435" s="29"/>
      <c r="F435" s="29"/>
      <c r="G435" s="29"/>
    </row>
    <row r="436" spans="1:7" ht="14.25" hidden="1" customHeight="1">
      <c r="A436" s="29" t="s">
        <v>1337</v>
      </c>
      <c r="B436" s="29"/>
      <c r="C436" s="50"/>
      <c r="D436" s="29"/>
      <c r="E436" s="29"/>
      <c r="F436" s="29"/>
      <c r="G436" s="29"/>
    </row>
    <row r="437" spans="1:7" ht="14.25" hidden="1" customHeight="1">
      <c r="A437" s="29" t="s">
        <v>1338</v>
      </c>
      <c r="B437" s="29"/>
      <c r="C437" s="50"/>
      <c r="D437" s="29"/>
      <c r="E437" s="29"/>
      <c r="F437" s="29"/>
      <c r="G437" s="29"/>
    </row>
    <row r="438" spans="1:7" ht="14.25" hidden="1" customHeight="1">
      <c r="A438" s="29" t="s">
        <v>1339</v>
      </c>
      <c r="B438" s="29"/>
      <c r="C438" s="50"/>
      <c r="D438" s="29"/>
      <c r="E438" s="29"/>
      <c r="F438" s="29"/>
      <c r="G438" s="29"/>
    </row>
    <row r="439" spans="1:7" ht="14.25" hidden="1" customHeight="1">
      <c r="A439" s="29" t="s">
        <v>1340</v>
      </c>
      <c r="B439" s="29"/>
      <c r="C439" s="50"/>
      <c r="D439" s="29"/>
      <c r="E439" s="29"/>
      <c r="F439" s="29"/>
      <c r="G439" s="29"/>
    </row>
    <row r="440" spans="1:7" ht="14.25" hidden="1" customHeight="1">
      <c r="A440" s="29" t="s">
        <v>1341</v>
      </c>
      <c r="B440" s="29"/>
      <c r="C440" s="50"/>
      <c r="D440" s="29"/>
      <c r="E440" s="29"/>
      <c r="F440" s="29"/>
      <c r="G440" s="29"/>
    </row>
    <row r="441" spans="1:7" ht="14.25" hidden="1" customHeight="1">
      <c r="A441" s="29" t="s">
        <v>1342</v>
      </c>
      <c r="B441" s="29"/>
      <c r="C441" s="50"/>
      <c r="D441" s="29"/>
      <c r="E441" s="29"/>
      <c r="F441" s="29"/>
      <c r="G441" s="29"/>
    </row>
    <row r="442" spans="1:7" ht="14.25" hidden="1" customHeight="1">
      <c r="A442" s="29" t="s">
        <v>1343</v>
      </c>
      <c r="B442" s="29"/>
      <c r="C442" s="50"/>
      <c r="D442" s="29"/>
      <c r="E442" s="29"/>
      <c r="F442" s="29"/>
      <c r="G442" s="29"/>
    </row>
    <row r="443" spans="1:7" ht="14.25" hidden="1" customHeight="1">
      <c r="A443" s="29" t="s">
        <v>1344</v>
      </c>
      <c r="B443" s="29"/>
      <c r="C443" s="50"/>
      <c r="D443" s="29"/>
      <c r="E443" s="29"/>
      <c r="F443" s="29"/>
      <c r="G443" s="29"/>
    </row>
    <row r="444" spans="1:7" ht="14.25" hidden="1" customHeight="1">
      <c r="A444" s="29" t="s">
        <v>1345</v>
      </c>
      <c r="B444" s="29"/>
      <c r="C444" s="50"/>
      <c r="D444" s="29"/>
      <c r="E444" s="29"/>
      <c r="F444" s="29"/>
      <c r="G444" s="29"/>
    </row>
    <row r="445" spans="1:7" ht="14.25" hidden="1" customHeight="1">
      <c r="A445" s="29" t="s">
        <v>1346</v>
      </c>
      <c r="B445" s="29"/>
      <c r="C445" s="50"/>
      <c r="D445" s="29"/>
      <c r="E445" s="29"/>
      <c r="F445" s="29"/>
      <c r="G445" s="29"/>
    </row>
    <row r="446" spans="1:7" ht="14.25" hidden="1" customHeight="1">
      <c r="A446" s="29" t="s">
        <v>1347</v>
      </c>
      <c r="B446" s="29"/>
      <c r="C446" s="50"/>
      <c r="D446" s="29"/>
      <c r="E446" s="29"/>
      <c r="F446" s="29"/>
      <c r="G446" s="29"/>
    </row>
    <row r="447" spans="1:7" ht="14.25" hidden="1" customHeight="1">
      <c r="A447" s="29" t="s">
        <v>1348</v>
      </c>
      <c r="B447" s="29"/>
      <c r="C447" s="50"/>
      <c r="D447" s="29"/>
      <c r="E447" s="29"/>
      <c r="F447" s="29"/>
      <c r="G447" s="29"/>
    </row>
    <row r="448" spans="1:7" ht="14.25" hidden="1" customHeight="1">
      <c r="A448" s="29" t="s">
        <v>1349</v>
      </c>
      <c r="B448" s="29"/>
      <c r="C448" s="50"/>
      <c r="D448" s="29"/>
      <c r="E448" s="29"/>
      <c r="F448" s="29"/>
      <c r="G448" s="29"/>
    </row>
    <row r="449" spans="1:7" ht="14.25" hidden="1" customHeight="1">
      <c r="A449" s="65"/>
      <c r="B449" s="66" t="s">
        <v>1350</v>
      </c>
      <c r="C449" s="65"/>
      <c r="D449" s="65"/>
      <c r="E449" s="65"/>
      <c r="F449" s="65"/>
      <c r="G449" s="65"/>
    </row>
    <row r="450" spans="1:7" ht="14.25" hidden="1" customHeight="1">
      <c r="A450" s="48"/>
      <c r="B450" s="48" t="s">
        <v>722</v>
      </c>
      <c r="C450" s="48" t="s">
        <v>441</v>
      </c>
      <c r="D450" s="48" t="s">
        <v>442</v>
      </c>
      <c r="E450" s="55"/>
      <c r="F450" s="48" t="s">
        <v>220</v>
      </c>
      <c r="G450" s="48" t="s">
        <v>443</v>
      </c>
    </row>
    <row r="451" spans="1:7" ht="14.25" hidden="1" customHeight="1">
      <c r="A451" s="29" t="s">
        <v>1351</v>
      </c>
      <c r="B451" s="29" t="s">
        <v>445</v>
      </c>
      <c r="C451" s="49" t="s">
        <v>724</v>
      </c>
      <c r="D451" s="67"/>
      <c r="E451" s="67"/>
      <c r="F451" s="67"/>
      <c r="G451" s="67"/>
    </row>
    <row r="452" spans="1:7" ht="14.25" hidden="1" customHeight="1">
      <c r="A452" s="29"/>
      <c r="B452" s="29"/>
      <c r="C452" s="29"/>
      <c r="D452" s="67"/>
      <c r="E452" s="67"/>
      <c r="F452" s="67"/>
      <c r="G452" s="67"/>
    </row>
    <row r="453" spans="1:7" ht="14.25" hidden="1" customHeight="1">
      <c r="A453" s="29"/>
      <c r="B453" s="29" t="s">
        <v>446</v>
      </c>
      <c r="C453" s="29"/>
      <c r="D453" s="67"/>
      <c r="E453" s="67"/>
      <c r="F453" s="67"/>
      <c r="G453" s="67"/>
    </row>
    <row r="454" spans="1:7" ht="14.25" hidden="1" customHeight="1">
      <c r="A454" s="29" t="s">
        <v>1352</v>
      </c>
      <c r="B454" s="60" t="s">
        <v>726</v>
      </c>
      <c r="C454" s="49" t="s">
        <v>724</v>
      </c>
      <c r="D454" s="56" t="s">
        <v>724</v>
      </c>
      <c r="E454" s="67"/>
      <c r="F454" s="50" t="str">
        <f t="shared" ref="F454:F477" si="47">IF($C$478=0,"",IF(C454="[for completion]","",C454/$C$478))</f>
        <v/>
      </c>
      <c r="G454" s="50" t="str">
        <f t="shared" ref="G454:G477" si="48">IF($D$478=0,"",IF(D454="[for completion]","",D454/$D$478))</f>
        <v/>
      </c>
    </row>
    <row r="455" spans="1:7" ht="14.25" hidden="1" customHeight="1">
      <c r="A455" s="29" t="s">
        <v>1353</v>
      </c>
      <c r="B455" s="60" t="s">
        <v>726</v>
      </c>
      <c r="C455" s="49" t="s">
        <v>724</v>
      </c>
      <c r="D455" s="56" t="s">
        <v>724</v>
      </c>
      <c r="E455" s="67"/>
      <c r="F455" s="50" t="str">
        <f t="shared" si="47"/>
        <v/>
      </c>
      <c r="G455" s="50" t="str">
        <f t="shared" si="48"/>
        <v/>
      </c>
    </row>
    <row r="456" spans="1:7" ht="14.25" hidden="1" customHeight="1">
      <c r="A456" s="29" t="s">
        <v>1354</v>
      </c>
      <c r="B456" s="60" t="s">
        <v>726</v>
      </c>
      <c r="C456" s="49" t="s">
        <v>724</v>
      </c>
      <c r="D456" s="56" t="s">
        <v>724</v>
      </c>
      <c r="E456" s="67"/>
      <c r="F456" s="50" t="str">
        <f t="shared" si="47"/>
        <v/>
      </c>
      <c r="G456" s="50" t="str">
        <f t="shared" si="48"/>
        <v/>
      </c>
    </row>
    <row r="457" spans="1:7" ht="14.25" hidden="1" customHeight="1">
      <c r="A457" s="29" t="s">
        <v>1355</v>
      </c>
      <c r="B457" s="60" t="s">
        <v>726</v>
      </c>
      <c r="C457" s="49" t="s">
        <v>724</v>
      </c>
      <c r="D457" s="56" t="s">
        <v>724</v>
      </c>
      <c r="E457" s="67"/>
      <c r="F457" s="50" t="str">
        <f t="shared" si="47"/>
        <v/>
      </c>
      <c r="G457" s="50" t="str">
        <f t="shared" si="48"/>
        <v/>
      </c>
    </row>
    <row r="458" spans="1:7" ht="14.25" hidden="1" customHeight="1">
      <c r="A458" s="29" t="s">
        <v>1356</v>
      </c>
      <c r="B458" s="60" t="s">
        <v>726</v>
      </c>
      <c r="C458" s="49" t="s">
        <v>724</v>
      </c>
      <c r="D458" s="56" t="s">
        <v>724</v>
      </c>
      <c r="E458" s="67"/>
      <c r="F458" s="50" t="str">
        <f t="shared" si="47"/>
        <v/>
      </c>
      <c r="G458" s="50" t="str">
        <f t="shared" si="48"/>
        <v/>
      </c>
    </row>
    <row r="459" spans="1:7" ht="14.25" hidden="1" customHeight="1">
      <c r="A459" s="29" t="s">
        <v>1357</v>
      </c>
      <c r="B459" s="60" t="s">
        <v>726</v>
      </c>
      <c r="C459" s="49" t="s">
        <v>724</v>
      </c>
      <c r="D459" s="56" t="s">
        <v>724</v>
      </c>
      <c r="E459" s="67"/>
      <c r="F459" s="50" t="str">
        <f t="shared" si="47"/>
        <v/>
      </c>
      <c r="G459" s="50" t="str">
        <f t="shared" si="48"/>
        <v/>
      </c>
    </row>
    <row r="460" spans="1:7" ht="14.25" hidden="1" customHeight="1">
      <c r="A460" s="29" t="s">
        <v>1358</v>
      </c>
      <c r="B460" s="60" t="s">
        <v>726</v>
      </c>
      <c r="C460" s="49" t="s">
        <v>724</v>
      </c>
      <c r="D460" s="56" t="s">
        <v>724</v>
      </c>
      <c r="E460" s="67"/>
      <c r="F460" s="50" t="str">
        <f t="shared" si="47"/>
        <v/>
      </c>
      <c r="G460" s="50" t="str">
        <f t="shared" si="48"/>
        <v/>
      </c>
    </row>
    <row r="461" spans="1:7" ht="14.25" hidden="1" customHeight="1">
      <c r="A461" s="29" t="s">
        <v>1359</v>
      </c>
      <c r="B461" s="60" t="s">
        <v>726</v>
      </c>
      <c r="C461" s="49" t="s">
        <v>724</v>
      </c>
      <c r="D461" s="56" t="s">
        <v>724</v>
      </c>
      <c r="E461" s="67"/>
      <c r="F461" s="50" t="str">
        <f t="shared" si="47"/>
        <v/>
      </c>
      <c r="G461" s="50" t="str">
        <f t="shared" si="48"/>
        <v/>
      </c>
    </row>
    <row r="462" spans="1:7" ht="14.25" hidden="1" customHeight="1">
      <c r="A462" s="29" t="s">
        <v>1360</v>
      </c>
      <c r="B462" s="60" t="s">
        <v>726</v>
      </c>
      <c r="C462" s="49" t="s">
        <v>724</v>
      </c>
      <c r="D462" s="56" t="s">
        <v>724</v>
      </c>
      <c r="E462" s="67"/>
      <c r="F462" s="50" t="str">
        <f t="shared" si="47"/>
        <v/>
      </c>
      <c r="G462" s="50" t="str">
        <f t="shared" si="48"/>
        <v/>
      </c>
    </row>
    <row r="463" spans="1:7" ht="14.25" hidden="1" customHeight="1">
      <c r="A463" s="29" t="s">
        <v>1361</v>
      </c>
      <c r="B463" s="60" t="s">
        <v>726</v>
      </c>
      <c r="C463" s="49" t="s">
        <v>724</v>
      </c>
      <c r="D463" s="56" t="s">
        <v>724</v>
      </c>
      <c r="E463" s="29"/>
      <c r="F463" s="50" t="str">
        <f t="shared" si="47"/>
        <v/>
      </c>
      <c r="G463" s="50" t="str">
        <f t="shared" si="48"/>
        <v/>
      </c>
    </row>
    <row r="464" spans="1:7" ht="14.25" hidden="1" customHeight="1">
      <c r="A464" s="29" t="s">
        <v>1362</v>
      </c>
      <c r="B464" s="60" t="s">
        <v>726</v>
      </c>
      <c r="C464" s="49" t="s">
        <v>724</v>
      </c>
      <c r="D464" s="56" t="s">
        <v>724</v>
      </c>
      <c r="E464" s="29"/>
      <c r="F464" s="50" t="str">
        <f t="shared" si="47"/>
        <v/>
      </c>
      <c r="G464" s="50" t="str">
        <f t="shared" si="48"/>
        <v/>
      </c>
    </row>
    <row r="465" spans="1:7" ht="14.25" hidden="1" customHeight="1">
      <c r="A465" s="29" t="s">
        <v>1363</v>
      </c>
      <c r="B465" s="60" t="s">
        <v>726</v>
      </c>
      <c r="C465" s="49" t="s">
        <v>724</v>
      </c>
      <c r="D465" s="56" t="s">
        <v>724</v>
      </c>
      <c r="E465" s="29"/>
      <c r="F465" s="50" t="str">
        <f t="shared" si="47"/>
        <v/>
      </c>
      <c r="G465" s="50" t="str">
        <f t="shared" si="48"/>
        <v/>
      </c>
    </row>
    <row r="466" spans="1:7" ht="14.25" hidden="1" customHeight="1">
      <c r="A466" s="29" t="s">
        <v>1364</v>
      </c>
      <c r="B466" s="60" t="s">
        <v>726</v>
      </c>
      <c r="C466" s="49" t="s">
        <v>724</v>
      </c>
      <c r="D466" s="56" t="s">
        <v>724</v>
      </c>
      <c r="E466" s="29"/>
      <c r="F466" s="50" t="str">
        <f t="shared" si="47"/>
        <v/>
      </c>
      <c r="G466" s="50" t="str">
        <f t="shared" si="48"/>
        <v/>
      </c>
    </row>
    <row r="467" spans="1:7" ht="14.25" hidden="1" customHeight="1">
      <c r="A467" s="29" t="s">
        <v>1365</v>
      </c>
      <c r="B467" s="60" t="s">
        <v>726</v>
      </c>
      <c r="C467" s="49" t="s">
        <v>724</v>
      </c>
      <c r="D467" s="56" t="s">
        <v>724</v>
      </c>
      <c r="E467" s="29"/>
      <c r="F467" s="50" t="str">
        <f t="shared" si="47"/>
        <v/>
      </c>
      <c r="G467" s="50" t="str">
        <f t="shared" si="48"/>
        <v/>
      </c>
    </row>
    <row r="468" spans="1:7" ht="14.25" hidden="1" customHeight="1">
      <c r="A468" s="29" t="s">
        <v>1366</v>
      </c>
      <c r="B468" s="60" t="s">
        <v>726</v>
      </c>
      <c r="C468" s="49" t="s">
        <v>724</v>
      </c>
      <c r="D468" s="56" t="s">
        <v>724</v>
      </c>
      <c r="E468" s="29"/>
      <c r="F468" s="50" t="str">
        <f t="shared" si="47"/>
        <v/>
      </c>
      <c r="G468" s="50" t="str">
        <f t="shared" si="48"/>
        <v/>
      </c>
    </row>
    <row r="469" spans="1:7" ht="14.25" hidden="1" customHeight="1">
      <c r="A469" s="29" t="s">
        <v>1367</v>
      </c>
      <c r="B469" s="60" t="s">
        <v>726</v>
      </c>
      <c r="C469" s="49" t="s">
        <v>724</v>
      </c>
      <c r="D469" s="56" t="s">
        <v>724</v>
      </c>
      <c r="E469" s="29"/>
      <c r="F469" s="50" t="str">
        <f t="shared" si="47"/>
        <v/>
      </c>
      <c r="G469" s="50" t="str">
        <f t="shared" si="48"/>
        <v/>
      </c>
    </row>
    <row r="470" spans="1:7" ht="14.25" hidden="1" customHeight="1">
      <c r="A470" s="29" t="s">
        <v>1368</v>
      </c>
      <c r="B470" s="60" t="s">
        <v>726</v>
      </c>
      <c r="C470" s="49" t="s">
        <v>724</v>
      </c>
      <c r="D470" s="56" t="s">
        <v>724</v>
      </c>
      <c r="E470" s="62"/>
      <c r="F470" s="50" t="str">
        <f t="shared" si="47"/>
        <v/>
      </c>
      <c r="G470" s="50" t="str">
        <f t="shared" si="48"/>
        <v/>
      </c>
    </row>
    <row r="471" spans="1:7" ht="14.25" hidden="1" customHeight="1">
      <c r="A471" s="29" t="s">
        <v>1369</v>
      </c>
      <c r="B471" s="60" t="s">
        <v>726</v>
      </c>
      <c r="C471" s="49" t="s">
        <v>724</v>
      </c>
      <c r="D471" s="56" t="s">
        <v>724</v>
      </c>
      <c r="E471" s="62"/>
      <c r="F471" s="50" t="str">
        <f t="shared" si="47"/>
        <v/>
      </c>
      <c r="G471" s="50" t="str">
        <f t="shared" si="48"/>
        <v/>
      </c>
    </row>
    <row r="472" spans="1:7" ht="14.25" hidden="1" customHeight="1">
      <c r="A472" s="29" t="s">
        <v>1370</v>
      </c>
      <c r="B472" s="60" t="s">
        <v>726</v>
      </c>
      <c r="C472" s="49" t="s">
        <v>724</v>
      </c>
      <c r="D472" s="56" t="s">
        <v>724</v>
      </c>
      <c r="E472" s="62"/>
      <c r="F472" s="50" t="str">
        <f t="shared" si="47"/>
        <v/>
      </c>
      <c r="G472" s="50" t="str">
        <f t="shared" si="48"/>
        <v/>
      </c>
    </row>
    <row r="473" spans="1:7" ht="14.25" hidden="1" customHeight="1">
      <c r="A473" s="29" t="s">
        <v>1371</v>
      </c>
      <c r="B473" s="60" t="s">
        <v>726</v>
      </c>
      <c r="C473" s="49" t="s">
        <v>724</v>
      </c>
      <c r="D473" s="56" t="s">
        <v>724</v>
      </c>
      <c r="E473" s="62"/>
      <c r="F473" s="50" t="str">
        <f t="shared" si="47"/>
        <v/>
      </c>
      <c r="G473" s="50" t="str">
        <f t="shared" si="48"/>
        <v/>
      </c>
    </row>
    <row r="474" spans="1:7" ht="14.25" hidden="1" customHeight="1">
      <c r="A474" s="29" t="s">
        <v>1372</v>
      </c>
      <c r="B474" s="60" t="s">
        <v>726</v>
      </c>
      <c r="C474" s="49" t="s">
        <v>724</v>
      </c>
      <c r="D474" s="56" t="s">
        <v>724</v>
      </c>
      <c r="E474" s="62"/>
      <c r="F474" s="50" t="str">
        <f t="shared" si="47"/>
        <v/>
      </c>
      <c r="G474" s="50" t="str">
        <f t="shared" si="48"/>
        <v/>
      </c>
    </row>
    <row r="475" spans="1:7" ht="14.25" hidden="1" customHeight="1">
      <c r="A475" s="29" t="s">
        <v>1373</v>
      </c>
      <c r="B475" s="60" t="s">
        <v>726</v>
      </c>
      <c r="C475" s="49" t="s">
        <v>724</v>
      </c>
      <c r="D475" s="56" t="s">
        <v>724</v>
      </c>
      <c r="E475" s="62"/>
      <c r="F475" s="50" t="str">
        <f t="shared" si="47"/>
        <v/>
      </c>
      <c r="G475" s="50" t="str">
        <f t="shared" si="48"/>
        <v/>
      </c>
    </row>
    <row r="476" spans="1:7" ht="14.25" hidden="1" customHeight="1">
      <c r="A476" s="29" t="s">
        <v>1374</v>
      </c>
      <c r="B476" s="60" t="s">
        <v>726</v>
      </c>
      <c r="C476" s="49" t="s">
        <v>724</v>
      </c>
      <c r="D476" s="56" t="s">
        <v>724</v>
      </c>
      <c r="E476" s="62"/>
      <c r="F476" s="50" t="str">
        <f t="shared" si="47"/>
        <v/>
      </c>
      <c r="G476" s="50" t="str">
        <f t="shared" si="48"/>
        <v/>
      </c>
    </row>
    <row r="477" spans="1:7" ht="14.25" hidden="1" customHeight="1">
      <c r="A477" s="29" t="s">
        <v>1375</v>
      </c>
      <c r="B477" s="60" t="s">
        <v>726</v>
      </c>
      <c r="C477" s="49" t="s">
        <v>724</v>
      </c>
      <c r="D477" s="56" t="s">
        <v>724</v>
      </c>
      <c r="E477" s="62"/>
      <c r="F477" s="50" t="str">
        <f t="shared" si="47"/>
        <v/>
      </c>
      <c r="G477" s="50" t="str">
        <f t="shared" si="48"/>
        <v/>
      </c>
    </row>
    <row r="478" spans="1:7" ht="14.25" hidden="1" customHeight="1">
      <c r="A478" s="29" t="s">
        <v>1376</v>
      </c>
      <c r="B478" s="60" t="s">
        <v>189</v>
      </c>
      <c r="C478" s="49">
        <f t="shared" ref="C478:D478" si="49">SUM(C454:C477)</f>
        <v>0</v>
      </c>
      <c r="D478" s="56">
        <f t="shared" si="49"/>
        <v>0</v>
      </c>
      <c r="E478" s="62"/>
      <c r="F478" s="50">
        <f t="shared" ref="F478:G478" si="50">SUM(F454:F477)</f>
        <v>0</v>
      </c>
      <c r="G478" s="50">
        <f t="shared" si="50"/>
        <v>0</v>
      </c>
    </row>
    <row r="479" spans="1:7" ht="14.25" hidden="1" customHeight="1">
      <c r="A479" s="48"/>
      <c r="B479" s="54" t="s">
        <v>751</v>
      </c>
      <c r="C479" s="48" t="s">
        <v>441</v>
      </c>
      <c r="D479" s="48" t="s">
        <v>442</v>
      </c>
      <c r="E479" s="55"/>
      <c r="F479" s="48" t="s">
        <v>220</v>
      </c>
      <c r="G479" s="48" t="s">
        <v>443</v>
      </c>
    </row>
    <row r="480" spans="1:7" ht="14.25" hidden="1" customHeight="1">
      <c r="A480" s="29" t="s">
        <v>1377</v>
      </c>
      <c r="B480" s="29" t="s">
        <v>474</v>
      </c>
      <c r="C480" s="50" t="s">
        <v>724</v>
      </c>
      <c r="D480" s="29"/>
      <c r="E480" s="29"/>
      <c r="F480" s="29"/>
      <c r="G480" s="29"/>
    </row>
    <row r="481" spans="1:7" ht="14.25" hidden="1" customHeight="1">
      <c r="A481" s="29"/>
      <c r="B481" s="29"/>
      <c r="C481" s="29"/>
      <c r="D481" s="29"/>
      <c r="E481" s="29"/>
      <c r="F481" s="29"/>
      <c r="G481" s="29"/>
    </row>
    <row r="482" spans="1:7" ht="14.25" hidden="1" customHeight="1">
      <c r="A482" s="29" t="s">
        <v>1378</v>
      </c>
      <c r="B482" s="60" t="s">
        <v>475</v>
      </c>
      <c r="C482" s="29"/>
      <c r="D482" s="29"/>
      <c r="E482" s="29"/>
      <c r="F482" s="29"/>
      <c r="G482" s="29"/>
    </row>
    <row r="483" spans="1:7" ht="14.25" hidden="1" customHeight="1">
      <c r="A483" s="29" t="s">
        <v>1379</v>
      </c>
      <c r="B483" s="29" t="s">
        <v>477</v>
      </c>
      <c r="C483" s="49" t="s">
        <v>724</v>
      </c>
      <c r="D483" s="56" t="s">
        <v>724</v>
      </c>
      <c r="E483" s="29"/>
      <c r="F483" s="50" t="str">
        <f t="shared" ref="F483:F490" si="51">IF($C$491=0,"",IF(C483="[for completion]","",C483/$C$491))</f>
        <v/>
      </c>
      <c r="G483" s="50" t="str">
        <f t="shared" ref="G483:G490" si="52">IF($D$491=0,"",IF(D483="[for completion]","",D483/$D$491))</f>
        <v/>
      </c>
    </row>
    <row r="484" spans="1:7" ht="14.25" hidden="1" customHeight="1">
      <c r="A484" s="29" t="s">
        <v>1380</v>
      </c>
      <c r="B484" s="29" t="s">
        <v>479</v>
      </c>
      <c r="C484" s="49" t="s">
        <v>724</v>
      </c>
      <c r="D484" s="56" t="s">
        <v>724</v>
      </c>
      <c r="E484" s="29"/>
      <c r="F484" s="50" t="str">
        <f t="shared" si="51"/>
        <v/>
      </c>
      <c r="G484" s="50" t="str">
        <f t="shared" si="52"/>
        <v/>
      </c>
    </row>
    <row r="485" spans="1:7" ht="14.25" hidden="1" customHeight="1">
      <c r="A485" s="29" t="s">
        <v>1381</v>
      </c>
      <c r="B485" s="29" t="s">
        <v>481</v>
      </c>
      <c r="C485" s="49" t="s">
        <v>724</v>
      </c>
      <c r="D485" s="56" t="s">
        <v>724</v>
      </c>
      <c r="E485" s="29"/>
      <c r="F485" s="50" t="str">
        <f t="shared" si="51"/>
        <v/>
      </c>
      <c r="G485" s="50" t="str">
        <f t="shared" si="52"/>
        <v/>
      </c>
    </row>
    <row r="486" spans="1:7" ht="14.25" hidden="1" customHeight="1">
      <c r="A486" s="29" t="s">
        <v>1382</v>
      </c>
      <c r="B486" s="29" t="s">
        <v>483</v>
      </c>
      <c r="C486" s="49" t="s">
        <v>724</v>
      </c>
      <c r="D486" s="56" t="s">
        <v>724</v>
      </c>
      <c r="E486" s="29"/>
      <c r="F486" s="50" t="str">
        <f t="shared" si="51"/>
        <v/>
      </c>
      <c r="G486" s="50" t="str">
        <f t="shared" si="52"/>
        <v/>
      </c>
    </row>
    <row r="487" spans="1:7" ht="14.25" hidden="1" customHeight="1">
      <c r="A487" s="29" t="s">
        <v>1383</v>
      </c>
      <c r="B487" s="29" t="s">
        <v>485</v>
      </c>
      <c r="C487" s="49" t="s">
        <v>724</v>
      </c>
      <c r="D487" s="56" t="s">
        <v>724</v>
      </c>
      <c r="E487" s="29"/>
      <c r="F487" s="50" t="str">
        <f t="shared" si="51"/>
        <v/>
      </c>
      <c r="G487" s="50" t="str">
        <f t="shared" si="52"/>
        <v/>
      </c>
    </row>
    <row r="488" spans="1:7" ht="14.25" hidden="1" customHeight="1">
      <c r="A488" s="29" t="s">
        <v>1384</v>
      </c>
      <c r="B488" s="29" t="s">
        <v>487</v>
      </c>
      <c r="C488" s="49" t="s">
        <v>724</v>
      </c>
      <c r="D488" s="56" t="s">
        <v>724</v>
      </c>
      <c r="E488" s="29"/>
      <c r="F488" s="50" t="str">
        <f t="shared" si="51"/>
        <v/>
      </c>
      <c r="G488" s="50" t="str">
        <f t="shared" si="52"/>
        <v/>
      </c>
    </row>
    <row r="489" spans="1:7" ht="14.25" hidden="1" customHeight="1">
      <c r="A489" s="29" t="s">
        <v>1385</v>
      </c>
      <c r="B489" s="29" t="s">
        <v>489</v>
      </c>
      <c r="C489" s="49" t="s">
        <v>724</v>
      </c>
      <c r="D489" s="56" t="s">
        <v>724</v>
      </c>
      <c r="E489" s="29"/>
      <c r="F489" s="50" t="str">
        <f t="shared" si="51"/>
        <v/>
      </c>
      <c r="G489" s="50" t="str">
        <f t="shared" si="52"/>
        <v/>
      </c>
    </row>
    <row r="490" spans="1:7" ht="14.25" hidden="1" customHeight="1">
      <c r="A490" s="29" t="s">
        <v>1386</v>
      </c>
      <c r="B490" s="29" t="s">
        <v>491</v>
      </c>
      <c r="C490" s="49" t="s">
        <v>724</v>
      </c>
      <c r="D490" s="56" t="s">
        <v>724</v>
      </c>
      <c r="E490" s="29"/>
      <c r="F490" s="50" t="str">
        <f t="shared" si="51"/>
        <v/>
      </c>
      <c r="G490" s="50" t="str">
        <f t="shared" si="52"/>
        <v/>
      </c>
    </row>
    <row r="491" spans="1:7" ht="14.25" hidden="1" customHeight="1">
      <c r="A491" s="29" t="s">
        <v>1387</v>
      </c>
      <c r="B491" s="72" t="s">
        <v>189</v>
      </c>
      <c r="C491" s="49">
        <f t="shared" ref="C491:D491" si="53">SUM(C483:C490)</f>
        <v>0</v>
      </c>
      <c r="D491" s="56">
        <f t="shared" si="53"/>
        <v>0</v>
      </c>
      <c r="E491" s="29"/>
      <c r="F491" s="50">
        <f t="shared" ref="F491:G491" si="54">SUM(F483:F490)</f>
        <v>0</v>
      </c>
      <c r="G491" s="50">
        <f t="shared" si="54"/>
        <v>0</v>
      </c>
    </row>
    <row r="492" spans="1:7" ht="14.25" hidden="1" customHeight="1">
      <c r="A492" s="29" t="s">
        <v>1388</v>
      </c>
      <c r="B492" s="52" t="s">
        <v>494</v>
      </c>
      <c r="C492" s="49"/>
      <c r="D492" s="56"/>
      <c r="E492" s="29"/>
      <c r="F492" s="50" t="str">
        <f t="shared" ref="F492:F497" si="55">IF($C$491=0,"",IF(C492="[for completion]","",C492/$C$491))</f>
        <v/>
      </c>
      <c r="G492" s="50" t="str">
        <f t="shared" ref="G492:G497" si="56">IF($D$491=0,"",IF(D492="[for completion]","",D492/$D$491))</f>
        <v/>
      </c>
    </row>
    <row r="493" spans="1:7" ht="14.25" hidden="1" customHeight="1">
      <c r="A493" s="29" t="s">
        <v>1389</v>
      </c>
      <c r="B493" s="52" t="s">
        <v>496</v>
      </c>
      <c r="C493" s="49"/>
      <c r="D493" s="56"/>
      <c r="E493" s="29"/>
      <c r="F493" s="50" t="str">
        <f t="shared" si="55"/>
        <v/>
      </c>
      <c r="G493" s="50" t="str">
        <f t="shared" si="56"/>
        <v/>
      </c>
    </row>
    <row r="494" spans="1:7" ht="14.25" hidden="1" customHeight="1">
      <c r="A494" s="29" t="s">
        <v>1390</v>
      </c>
      <c r="B494" s="52" t="s">
        <v>498</v>
      </c>
      <c r="C494" s="49"/>
      <c r="D494" s="56"/>
      <c r="E494" s="29"/>
      <c r="F494" s="50" t="str">
        <f t="shared" si="55"/>
        <v/>
      </c>
      <c r="G494" s="50" t="str">
        <f t="shared" si="56"/>
        <v/>
      </c>
    </row>
    <row r="495" spans="1:7" ht="14.25" hidden="1" customHeight="1">
      <c r="A495" s="29" t="s">
        <v>1391</v>
      </c>
      <c r="B495" s="52" t="s">
        <v>500</v>
      </c>
      <c r="C495" s="49"/>
      <c r="D495" s="56"/>
      <c r="E495" s="29"/>
      <c r="F495" s="50" t="str">
        <f t="shared" si="55"/>
        <v/>
      </c>
      <c r="G495" s="50" t="str">
        <f t="shared" si="56"/>
        <v/>
      </c>
    </row>
    <row r="496" spans="1:7" ht="14.25" hidden="1" customHeight="1">
      <c r="A496" s="29" t="s">
        <v>1392</v>
      </c>
      <c r="B496" s="52" t="s">
        <v>502</v>
      </c>
      <c r="C496" s="49"/>
      <c r="D496" s="56"/>
      <c r="E496" s="29"/>
      <c r="F496" s="50" t="str">
        <f t="shared" si="55"/>
        <v/>
      </c>
      <c r="G496" s="50" t="str">
        <f t="shared" si="56"/>
        <v/>
      </c>
    </row>
    <row r="497" spans="1:7" ht="14.25" hidden="1" customHeight="1">
      <c r="A497" s="29" t="s">
        <v>1393</v>
      </c>
      <c r="B497" s="52" t="s">
        <v>504</v>
      </c>
      <c r="C497" s="49"/>
      <c r="D497" s="56"/>
      <c r="E497" s="29"/>
      <c r="F497" s="50" t="str">
        <f t="shared" si="55"/>
        <v/>
      </c>
      <c r="G497" s="50" t="str">
        <f t="shared" si="56"/>
        <v/>
      </c>
    </row>
    <row r="498" spans="1:7" ht="14.25" hidden="1" customHeight="1">
      <c r="A498" s="29" t="s">
        <v>1394</v>
      </c>
      <c r="B498" s="52"/>
      <c r="C498" s="29"/>
      <c r="D498" s="29"/>
      <c r="E498" s="29"/>
      <c r="F498" s="61"/>
      <c r="G498" s="61"/>
    </row>
    <row r="499" spans="1:7" ht="14.25" hidden="1" customHeight="1">
      <c r="A499" s="29" t="s">
        <v>1395</v>
      </c>
      <c r="B499" s="52"/>
      <c r="C499" s="29"/>
      <c r="D499" s="29"/>
      <c r="E499" s="29"/>
      <c r="F499" s="61"/>
      <c r="G499" s="61"/>
    </row>
    <row r="500" spans="1:7" ht="14.25" hidden="1" customHeight="1">
      <c r="A500" s="29" t="s">
        <v>1396</v>
      </c>
      <c r="B500" s="52"/>
      <c r="C500" s="29"/>
      <c r="D500" s="29"/>
      <c r="E500" s="29"/>
      <c r="F500" s="62"/>
      <c r="G500" s="62"/>
    </row>
    <row r="501" spans="1:7" ht="14.25" hidden="1" customHeight="1">
      <c r="A501" s="48"/>
      <c r="B501" s="48" t="s">
        <v>771</v>
      </c>
      <c r="C501" s="48" t="s">
        <v>441</v>
      </c>
      <c r="D501" s="48" t="s">
        <v>442</v>
      </c>
      <c r="E501" s="55"/>
      <c r="F501" s="48" t="s">
        <v>220</v>
      </c>
      <c r="G501" s="48" t="s">
        <v>443</v>
      </c>
    </row>
    <row r="502" spans="1:7" ht="14.25" hidden="1" customHeight="1">
      <c r="A502" s="29" t="s">
        <v>1397</v>
      </c>
      <c r="B502" s="29" t="s">
        <v>474</v>
      </c>
      <c r="C502" s="50" t="s">
        <v>773</v>
      </c>
      <c r="D502" s="29"/>
      <c r="E502" s="29"/>
      <c r="F502" s="29"/>
      <c r="G502" s="29"/>
    </row>
    <row r="503" spans="1:7" ht="14.25" hidden="1" customHeight="1">
      <c r="A503" s="29"/>
      <c r="B503" s="29"/>
      <c r="C503" s="29"/>
      <c r="D503" s="29"/>
      <c r="E503" s="29"/>
      <c r="F503" s="29"/>
      <c r="G503" s="29"/>
    </row>
    <row r="504" spans="1:7" ht="14.25" hidden="1" customHeight="1">
      <c r="A504" s="29"/>
      <c r="B504" s="60" t="s">
        <v>475</v>
      </c>
      <c r="C504" s="29"/>
      <c r="D504" s="29"/>
      <c r="E504" s="29"/>
      <c r="F504" s="29"/>
      <c r="G504" s="29"/>
    </row>
    <row r="505" spans="1:7" ht="14.25" hidden="1" customHeight="1">
      <c r="A505" s="29" t="s">
        <v>1398</v>
      </c>
      <c r="B505" s="29" t="s">
        <v>477</v>
      </c>
      <c r="C505" s="49" t="s">
        <v>773</v>
      </c>
      <c r="D505" s="56" t="s">
        <v>773</v>
      </c>
      <c r="E505" s="29"/>
      <c r="F505" s="50" t="str">
        <f t="shared" ref="F505:F512" si="57">IF($C$513=0,"",IF(C505="[Mark as ND1 if not relevant]","",C505/$C$513))</f>
        <v/>
      </c>
      <c r="G505" s="50" t="str">
        <f t="shared" ref="G505:G512" si="58">IF($D$513=0,"",IF(D505="[Mark as ND1 if not relevant]","",D505/$D$513))</f>
        <v/>
      </c>
    </row>
    <row r="506" spans="1:7" ht="14.25" hidden="1" customHeight="1">
      <c r="A506" s="29" t="s">
        <v>1399</v>
      </c>
      <c r="B506" s="29" t="s">
        <v>479</v>
      </c>
      <c r="C506" s="49" t="s">
        <v>773</v>
      </c>
      <c r="D506" s="56" t="s">
        <v>773</v>
      </c>
      <c r="E506" s="29"/>
      <c r="F506" s="50" t="str">
        <f t="shared" si="57"/>
        <v/>
      </c>
      <c r="G506" s="50" t="str">
        <f t="shared" si="58"/>
        <v/>
      </c>
    </row>
    <row r="507" spans="1:7" ht="14.25" hidden="1" customHeight="1">
      <c r="A507" s="29" t="s">
        <v>1400</v>
      </c>
      <c r="B507" s="29" t="s">
        <v>481</v>
      </c>
      <c r="C507" s="49" t="s">
        <v>773</v>
      </c>
      <c r="D507" s="56" t="s">
        <v>773</v>
      </c>
      <c r="E507" s="29"/>
      <c r="F507" s="50" t="str">
        <f t="shared" si="57"/>
        <v/>
      </c>
      <c r="G507" s="50" t="str">
        <f t="shared" si="58"/>
        <v/>
      </c>
    </row>
    <row r="508" spans="1:7" ht="14.25" hidden="1" customHeight="1">
      <c r="A508" s="29" t="s">
        <v>1401</v>
      </c>
      <c r="B508" s="29" t="s">
        <v>483</v>
      </c>
      <c r="C508" s="49" t="s">
        <v>773</v>
      </c>
      <c r="D508" s="56" t="s">
        <v>773</v>
      </c>
      <c r="E508" s="29"/>
      <c r="F508" s="50" t="str">
        <f t="shared" si="57"/>
        <v/>
      </c>
      <c r="G508" s="50" t="str">
        <f t="shared" si="58"/>
        <v/>
      </c>
    </row>
    <row r="509" spans="1:7" ht="14.25" hidden="1" customHeight="1">
      <c r="A509" s="29" t="s">
        <v>1402</v>
      </c>
      <c r="B509" s="29" t="s">
        <v>485</v>
      </c>
      <c r="C509" s="49" t="s">
        <v>773</v>
      </c>
      <c r="D509" s="56" t="s">
        <v>773</v>
      </c>
      <c r="E509" s="29"/>
      <c r="F509" s="50" t="str">
        <f t="shared" si="57"/>
        <v/>
      </c>
      <c r="G509" s="50" t="str">
        <f t="shared" si="58"/>
        <v/>
      </c>
    </row>
    <row r="510" spans="1:7" ht="14.25" hidden="1" customHeight="1">
      <c r="A510" s="29" t="s">
        <v>1403</v>
      </c>
      <c r="B510" s="29" t="s">
        <v>487</v>
      </c>
      <c r="C510" s="49" t="s">
        <v>773</v>
      </c>
      <c r="D510" s="56" t="s">
        <v>773</v>
      </c>
      <c r="E510" s="29"/>
      <c r="F510" s="50" t="str">
        <f t="shared" si="57"/>
        <v/>
      </c>
      <c r="G510" s="50" t="str">
        <f t="shared" si="58"/>
        <v/>
      </c>
    </row>
    <row r="511" spans="1:7" ht="14.25" hidden="1" customHeight="1">
      <c r="A511" s="29" t="s">
        <v>1404</v>
      </c>
      <c r="B511" s="29" t="s">
        <v>489</v>
      </c>
      <c r="C511" s="49" t="s">
        <v>773</v>
      </c>
      <c r="D511" s="56" t="s">
        <v>773</v>
      </c>
      <c r="E511" s="29"/>
      <c r="F511" s="50" t="str">
        <f t="shared" si="57"/>
        <v/>
      </c>
      <c r="G511" s="50" t="str">
        <f t="shared" si="58"/>
        <v/>
      </c>
    </row>
    <row r="512" spans="1:7" ht="14.25" hidden="1" customHeight="1">
      <c r="A512" s="29" t="s">
        <v>1405</v>
      </c>
      <c r="B512" s="29" t="s">
        <v>491</v>
      </c>
      <c r="C512" s="49" t="s">
        <v>773</v>
      </c>
      <c r="D512" s="56" t="s">
        <v>773</v>
      </c>
      <c r="E512" s="29"/>
      <c r="F512" s="50" t="str">
        <f t="shared" si="57"/>
        <v/>
      </c>
      <c r="G512" s="50" t="str">
        <f t="shared" si="58"/>
        <v/>
      </c>
    </row>
    <row r="513" spans="1:7" ht="14.25" hidden="1" customHeight="1">
      <c r="A513" s="29" t="s">
        <v>1406</v>
      </c>
      <c r="B513" s="72" t="s">
        <v>189</v>
      </c>
      <c r="C513" s="49">
        <f t="shared" ref="C513:D513" si="59">SUM(C505:C512)</f>
        <v>0</v>
      </c>
      <c r="D513" s="56">
        <f t="shared" si="59"/>
        <v>0</v>
      </c>
      <c r="E513" s="29"/>
      <c r="F513" s="50">
        <f t="shared" ref="F513:G513" si="60">SUM(F505:F512)</f>
        <v>0</v>
      </c>
      <c r="G513" s="50">
        <f t="shared" si="60"/>
        <v>0</v>
      </c>
    </row>
    <row r="514" spans="1:7" ht="14.25" hidden="1" customHeight="1">
      <c r="A514" s="29" t="s">
        <v>1407</v>
      </c>
      <c r="B514" s="52" t="s">
        <v>494</v>
      </c>
      <c r="C514" s="49"/>
      <c r="D514" s="56"/>
      <c r="E514" s="29"/>
      <c r="F514" s="50" t="str">
        <f t="shared" ref="F514:F519" si="61">IF($C$513=0,"",IF(C514="[for completion]","",C514/$C$513))</f>
        <v/>
      </c>
      <c r="G514" s="50" t="str">
        <f t="shared" ref="G514:G519" si="62">IF($D$513=0,"",IF(D514="[for completion]","",D514/$D$513))</f>
        <v/>
      </c>
    </row>
    <row r="515" spans="1:7" ht="14.25" hidden="1" customHeight="1">
      <c r="A515" s="29" t="s">
        <v>1408</v>
      </c>
      <c r="B515" s="52" t="s">
        <v>496</v>
      </c>
      <c r="C515" s="49"/>
      <c r="D515" s="56"/>
      <c r="E515" s="29"/>
      <c r="F515" s="50" t="str">
        <f t="shared" si="61"/>
        <v/>
      </c>
      <c r="G515" s="50" t="str">
        <f t="shared" si="62"/>
        <v/>
      </c>
    </row>
    <row r="516" spans="1:7" ht="14.25" hidden="1" customHeight="1">
      <c r="A516" s="29" t="s">
        <v>1409</v>
      </c>
      <c r="B516" s="52" t="s">
        <v>498</v>
      </c>
      <c r="C516" s="49"/>
      <c r="D516" s="56"/>
      <c r="E516" s="29"/>
      <c r="F516" s="50" t="str">
        <f t="shared" si="61"/>
        <v/>
      </c>
      <c r="G516" s="50" t="str">
        <f t="shared" si="62"/>
        <v/>
      </c>
    </row>
    <row r="517" spans="1:7" ht="14.25" hidden="1" customHeight="1">
      <c r="A517" s="29" t="s">
        <v>1410</v>
      </c>
      <c r="B517" s="52" t="s">
        <v>500</v>
      </c>
      <c r="C517" s="49"/>
      <c r="D517" s="56"/>
      <c r="E517" s="29"/>
      <c r="F517" s="50" t="str">
        <f t="shared" si="61"/>
        <v/>
      </c>
      <c r="G517" s="50" t="str">
        <f t="shared" si="62"/>
        <v/>
      </c>
    </row>
    <row r="518" spans="1:7" ht="14.25" hidden="1" customHeight="1">
      <c r="A518" s="29" t="s">
        <v>1411</v>
      </c>
      <c r="B518" s="52" t="s">
        <v>502</v>
      </c>
      <c r="C518" s="49"/>
      <c r="D518" s="56"/>
      <c r="E518" s="29"/>
      <c r="F518" s="50" t="str">
        <f t="shared" si="61"/>
        <v/>
      </c>
      <c r="G518" s="50" t="str">
        <f t="shared" si="62"/>
        <v/>
      </c>
    </row>
    <row r="519" spans="1:7" ht="14.25" hidden="1" customHeight="1">
      <c r="A519" s="29" t="s">
        <v>1412</v>
      </c>
      <c r="B519" s="52" t="s">
        <v>504</v>
      </c>
      <c r="C519" s="49"/>
      <c r="D519" s="56"/>
      <c r="E519" s="29"/>
      <c r="F519" s="50" t="str">
        <f t="shared" si="61"/>
        <v/>
      </c>
      <c r="G519" s="50" t="str">
        <f t="shared" si="62"/>
        <v/>
      </c>
    </row>
    <row r="520" spans="1:7" ht="14.25" hidden="1" customHeight="1">
      <c r="A520" s="29" t="s">
        <v>1413</v>
      </c>
      <c r="B520" s="52"/>
      <c r="C520" s="29"/>
      <c r="D520" s="29"/>
      <c r="E520" s="29"/>
      <c r="F520" s="50"/>
      <c r="G520" s="50"/>
    </row>
    <row r="521" spans="1:7" ht="14.25" hidden="1" customHeight="1">
      <c r="A521" s="29" t="s">
        <v>1414</v>
      </c>
      <c r="B521" s="52"/>
      <c r="C521" s="29"/>
      <c r="D521" s="29"/>
      <c r="E521" s="29"/>
      <c r="F521" s="50"/>
      <c r="G521" s="50"/>
    </row>
    <row r="522" spans="1:7" ht="14.25" hidden="1" customHeight="1">
      <c r="A522" s="29" t="s">
        <v>1415</v>
      </c>
      <c r="B522" s="52"/>
      <c r="C522" s="29"/>
      <c r="D522" s="29"/>
      <c r="E522" s="29"/>
      <c r="F522" s="50"/>
      <c r="G522" s="50"/>
    </row>
    <row r="523" spans="1:7" ht="14.25" hidden="1" customHeight="1">
      <c r="A523" s="48"/>
      <c r="B523" s="48" t="s">
        <v>792</v>
      </c>
      <c r="C523" s="48" t="s">
        <v>793</v>
      </c>
      <c r="D523" s="48"/>
      <c r="E523" s="55"/>
      <c r="F523" s="48"/>
      <c r="G523" s="48"/>
    </row>
    <row r="524" spans="1:7" ht="14.25" hidden="1" customHeight="1">
      <c r="A524" s="29" t="s">
        <v>1416</v>
      </c>
      <c r="B524" s="60" t="s">
        <v>795</v>
      </c>
      <c r="C524" s="50" t="s">
        <v>724</v>
      </c>
      <c r="D524" s="29"/>
      <c r="E524" s="29"/>
      <c r="F524" s="29"/>
      <c r="G524" s="29"/>
    </row>
    <row r="525" spans="1:7" ht="14.25" hidden="1" customHeight="1">
      <c r="A525" s="29" t="s">
        <v>1417</v>
      </c>
      <c r="B525" s="60" t="s">
        <v>797</v>
      </c>
      <c r="C525" s="50" t="s">
        <v>724</v>
      </c>
      <c r="D525" s="29"/>
      <c r="E525" s="29"/>
      <c r="F525" s="29"/>
      <c r="G525" s="29"/>
    </row>
    <row r="526" spans="1:7" ht="14.25" hidden="1" customHeight="1">
      <c r="A526" s="29" t="s">
        <v>1418</v>
      </c>
      <c r="B526" s="60" t="s">
        <v>799</v>
      </c>
      <c r="C526" s="50" t="s">
        <v>724</v>
      </c>
      <c r="D526" s="29"/>
      <c r="E526" s="29"/>
      <c r="F526" s="29"/>
      <c r="G526" s="29"/>
    </row>
    <row r="527" spans="1:7" ht="14.25" hidden="1" customHeight="1">
      <c r="A527" s="29" t="s">
        <v>1419</v>
      </c>
      <c r="B527" s="60" t="s">
        <v>801</v>
      </c>
      <c r="C527" s="50" t="s">
        <v>724</v>
      </c>
      <c r="D527" s="29"/>
      <c r="E527" s="29"/>
      <c r="F527" s="29"/>
      <c r="G527" s="29"/>
    </row>
    <row r="528" spans="1:7" ht="14.25" hidden="1" customHeight="1">
      <c r="A528" s="29" t="s">
        <v>1420</v>
      </c>
      <c r="B528" s="60" t="s">
        <v>803</v>
      </c>
      <c r="C528" s="50" t="s">
        <v>724</v>
      </c>
      <c r="D528" s="29"/>
      <c r="E528" s="29"/>
      <c r="F528" s="29"/>
      <c r="G528" s="29"/>
    </row>
    <row r="529" spans="1:7" ht="14.25" hidden="1" customHeight="1">
      <c r="A529" s="29" t="s">
        <v>1421</v>
      </c>
      <c r="B529" s="60" t="s">
        <v>805</v>
      </c>
      <c r="C529" s="50" t="s">
        <v>724</v>
      </c>
      <c r="D529" s="29"/>
      <c r="E529" s="29"/>
      <c r="F529" s="29"/>
      <c r="G529" s="29"/>
    </row>
    <row r="530" spans="1:7" ht="14.25" hidden="1" customHeight="1">
      <c r="A530" s="29" t="s">
        <v>1422</v>
      </c>
      <c r="B530" s="60" t="s">
        <v>807</v>
      </c>
      <c r="C530" s="50" t="s">
        <v>724</v>
      </c>
      <c r="D530" s="29"/>
      <c r="E530" s="29"/>
      <c r="F530" s="29"/>
      <c r="G530" s="29"/>
    </row>
    <row r="531" spans="1:7" ht="14.25" hidden="1" customHeight="1">
      <c r="A531" s="29" t="s">
        <v>1423</v>
      </c>
      <c r="B531" s="60" t="s">
        <v>809</v>
      </c>
      <c r="C531" s="50" t="s">
        <v>724</v>
      </c>
      <c r="D531" s="29"/>
      <c r="E531" s="29"/>
      <c r="F531" s="29"/>
      <c r="G531" s="29"/>
    </row>
    <row r="532" spans="1:7" ht="14.25" hidden="1" customHeight="1">
      <c r="A532" s="29" t="s">
        <v>1424</v>
      </c>
      <c r="B532" s="60" t="s">
        <v>811</v>
      </c>
      <c r="C532" s="50" t="s">
        <v>724</v>
      </c>
      <c r="D532" s="29"/>
      <c r="E532" s="29"/>
      <c r="F532" s="29"/>
      <c r="G532" s="29"/>
    </row>
    <row r="533" spans="1:7" ht="14.25" hidden="1" customHeight="1">
      <c r="A533" s="29" t="s">
        <v>1425</v>
      </c>
      <c r="B533" s="60" t="s">
        <v>813</v>
      </c>
      <c r="C533" s="50" t="s">
        <v>724</v>
      </c>
      <c r="D533" s="29"/>
      <c r="E533" s="29"/>
      <c r="F533" s="29"/>
      <c r="G533" s="29"/>
    </row>
    <row r="534" spans="1:7" ht="14.25" hidden="1" customHeight="1">
      <c r="A534" s="29" t="s">
        <v>1426</v>
      </c>
      <c r="B534" s="60" t="s">
        <v>815</v>
      </c>
      <c r="C534" s="50" t="s">
        <v>724</v>
      </c>
      <c r="D534" s="29"/>
      <c r="E534" s="29"/>
      <c r="F534" s="29"/>
      <c r="G534" s="29"/>
    </row>
    <row r="535" spans="1:7" ht="14.25" hidden="1" customHeight="1">
      <c r="A535" s="29" t="s">
        <v>1427</v>
      </c>
      <c r="B535" s="60" t="s">
        <v>817</v>
      </c>
      <c r="C535" s="50" t="s">
        <v>724</v>
      </c>
      <c r="D535" s="29"/>
      <c r="E535" s="29"/>
      <c r="F535" s="29"/>
      <c r="G535" s="29"/>
    </row>
    <row r="536" spans="1:7" ht="14.25" hidden="1" customHeight="1">
      <c r="A536" s="29" t="s">
        <v>1428</v>
      </c>
      <c r="B536" s="60" t="s">
        <v>187</v>
      </c>
      <c r="C536" s="50" t="s">
        <v>724</v>
      </c>
      <c r="D536" s="29"/>
      <c r="E536" s="29"/>
      <c r="F536" s="29"/>
      <c r="G536" s="29"/>
    </row>
    <row r="537" spans="1:7" ht="14.25" hidden="1" customHeight="1">
      <c r="A537" s="29" t="s">
        <v>1429</v>
      </c>
      <c r="B537" s="52" t="s">
        <v>820</v>
      </c>
      <c r="C537" s="50"/>
      <c r="D537" s="29"/>
      <c r="E537" s="29"/>
      <c r="F537" s="29"/>
      <c r="G537" s="29"/>
    </row>
    <row r="538" spans="1:7" ht="14.25" hidden="1" customHeight="1">
      <c r="A538" s="29" t="s">
        <v>1430</v>
      </c>
      <c r="B538" s="52" t="s">
        <v>195</v>
      </c>
      <c r="C538" s="50"/>
      <c r="D538" s="29"/>
      <c r="E538" s="29"/>
      <c r="F538" s="29"/>
      <c r="G538" s="29"/>
    </row>
    <row r="539" spans="1:7" ht="14.25" hidden="1" customHeight="1">
      <c r="A539" s="29" t="s">
        <v>1431</v>
      </c>
      <c r="B539" s="52" t="s">
        <v>195</v>
      </c>
      <c r="C539" s="50"/>
      <c r="D539" s="29"/>
      <c r="E539" s="29"/>
      <c r="F539" s="29"/>
      <c r="G539" s="29"/>
    </row>
    <row r="540" spans="1:7" ht="14.25" hidden="1" customHeight="1">
      <c r="A540" s="29" t="s">
        <v>1432</v>
      </c>
      <c r="B540" s="52" t="s">
        <v>195</v>
      </c>
      <c r="C540" s="50"/>
      <c r="D540" s="29"/>
      <c r="E540" s="29"/>
      <c r="F540" s="29"/>
      <c r="G540" s="29"/>
    </row>
    <row r="541" spans="1:7" ht="14.25" hidden="1" customHeight="1">
      <c r="A541" s="29" t="s">
        <v>1433</v>
      </c>
      <c r="B541" s="52" t="s">
        <v>195</v>
      </c>
      <c r="C541" s="50"/>
      <c r="D541" s="29"/>
      <c r="E541" s="29"/>
      <c r="F541" s="29"/>
      <c r="G541" s="29"/>
    </row>
    <row r="542" spans="1:7" ht="14.25" hidden="1" customHeight="1">
      <c r="A542" s="29" t="s">
        <v>1434</v>
      </c>
      <c r="B542" s="52" t="s">
        <v>195</v>
      </c>
      <c r="C542" s="50"/>
      <c r="D542" s="29"/>
      <c r="E542" s="29"/>
      <c r="F542" s="29"/>
      <c r="G542" s="29"/>
    </row>
    <row r="543" spans="1:7" ht="14.25" hidden="1" customHeight="1">
      <c r="A543" s="29" t="s">
        <v>1435</v>
      </c>
      <c r="B543" s="52" t="s">
        <v>195</v>
      </c>
      <c r="C543" s="50"/>
      <c r="D543" s="29"/>
      <c r="E543" s="29"/>
      <c r="F543" s="29"/>
      <c r="G543" s="29"/>
    </row>
    <row r="544" spans="1:7" ht="14.25" hidden="1" customHeight="1">
      <c r="A544" s="29" t="s">
        <v>1436</v>
      </c>
      <c r="B544" s="52" t="s">
        <v>195</v>
      </c>
      <c r="C544" s="50"/>
      <c r="D544" s="29"/>
      <c r="E544" s="29"/>
      <c r="F544" s="29"/>
      <c r="G544" s="29"/>
    </row>
    <row r="545" spans="1:7" ht="14.25" hidden="1" customHeight="1">
      <c r="A545" s="29" t="s">
        <v>1437</v>
      </c>
      <c r="B545" s="52" t="s">
        <v>195</v>
      </c>
      <c r="C545" s="50"/>
      <c r="D545" s="29"/>
      <c r="E545" s="29"/>
      <c r="F545" s="29"/>
      <c r="G545" s="29"/>
    </row>
    <row r="546" spans="1:7" ht="14.25" hidden="1" customHeight="1">
      <c r="A546" s="29" t="s">
        <v>1438</v>
      </c>
      <c r="B546" s="52" t="s">
        <v>195</v>
      </c>
      <c r="C546" s="50"/>
      <c r="D546" s="29"/>
      <c r="E546" s="29"/>
      <c r="F546" s="29"/>
      <c r="G546" s="29"/>
    </row>
    <row r="547" spans="1:7" ht="14.25" hidden="1" customHeight="1">
      <c r="A547" s="29" t="s">
        <v>1439</v>
      </c>
      <c r="B547" s="52" t="s">
        <v>195</v>
      </c>
      <c r="C547" s="50"/>
      <c r="D547" s="29"/>
      <c r="E547" s="29"/>
      <c r="F547" s="29"/>
      <c r="G547" s="29"/>
    </row>
    <row r="548" spans="1:7" ht="14.25" hidden="1" customHeight="1">
      <c r="A548" s="29" t="s">
        <v>1440</v>
      </c>
      <c r="B548" s="52" t="s">
        <v>195</v>
      </c>
      <c r="C548" s="50"/>
      <c r="D548" s="29"/>
      <c r="E548" s="29"/>
      <c r="F548" s="29"/>
      <c r="G548" s="29"/>
    </row>
    <row r="549" spans="1:7" ht="14.25" hidden="1" customHeight="1">
      <c r="A549" s="29" t="s">
        <v>1441</v>
      </c>
      <c r="B549" s="52" t="s">
        <v>195</v>
      </c>
      <c r="C549" s="50"/>
      <c r="D549" s="29"/>
      <c r="E549" s="29"/>
      <c r="F549" s="29"/>
      <c r="G549" s="29"/>
    </row>
    <row r="550" spans="1:7" ht="14.25" hidden="1" customHeight="1">
      <c r="A550" s="29" t="s">
        <v>1442</v>
      </c>
      <c r="B550" s="52" t="s">
        <v>195</v>
      </c>
      <c r="C550" s="50"/>
      <c r="D550" s="29"/>
      <c r="E550" s="29"/>
      <c r="F550" s="29"/>
      <c r="G550" s="29"/>
    </row>
    <row r="551" spans="1:7" ht="14.25" hidden="1" customHeight="1">
      <c r="A551" s="48"/>
      <c r="B551" s="48" t="s">
        <v>834</v>
      </c>
      <c r="C551" s="48" t="s">
        <v>180</v>
      </c>
      <c r="D551" s="48" t="s">
        <v>835</v>
      </c>
      <c r="E551" s="48"/>
      <c r="F551" s="54" t="s">
        <v>220</v>
      </c>
      <c r="G551" s="48" t="s">
        <v>836</v>
      </c>
    </row>
    <row r="552" spans="1:7" ht="14.25" hidden="1" customHeight="1">
      <c r="A552" s="29" t="s">
        <v>1443</v>
      </c>
      <c r="B552" s="60" t="s">
        <v>726</v>
      </c>
      <c r="C552" s="49" t="s">
        <v>724</v>
      </c>
      <c r="D552" s="56" t="s">
        <v>724</v>
      </c>
      <c r="E552" s="39"/>
      <c r="F552" s="50" t="str">
        <f t="shared" ref="F552:F569" si="63">IF($C$570=0,"",IF(C552="[for completion]","",IF(C552="","",C552/$C$570)))</f>
        <v/>
      </c>
      <c r="G552" s="50" t="str">
        <f t="shared" ref="G552:G569" si="64">IF($D$570=0,"",IF(D552="[for completion]","",IF(D552="","",D552/$D$570)))</f>
        <v/>
      </c>
    </row>
    <row r="553" spans="1:7" ht="14.25" hidden="1" customHeight="1">
      <c r="A553" s="29" t="s">
        <v>1444</v>
      </c>
      <c r="B553" s="60" t="s">
        <v>726</v>
      </c>
      <c r="C553" s="49" t="s">
        <v>724</v>
      </c>
      <c r="D553" s="56" t="s">
        <v>724</v>
      </c>
      <c r="E553" s="39"/>
      <c r="F553" s="50" t="str">
        <f t="shared" si="63"/>
        <v/>
      </c>
      <c r="G553" s="50" t="str">
        <f t="shared" si="64"/>
        <v/>
      </c>
    </row>
    <row r="554" spans="1:7" ht="14.25" hidden="1" customHeight="1">
      <c r="A554" s="29" t="s">
        <v>1445</v>
      </c>
      <c r="B554" s="60" t="s">
        <v>726</v>
      </c>
      <c r="C554" s="49" t="s">
        <v>724</v>
      </c>
      <c r="D554" s="56" t="s">
        <v>724</v>
      </c>
      <c r="E554" s="39"/>
      <c r="F554" s="50" t="str">
        <f t="shared" si="63"/>
        <v/>
      </c>
      <c r="G554" s="50" t="str">
        <f t="shared" si="64"/>
        <v/>
      </c>
    </row>
    <row r="555" spans="1:7" ht="14.25" hidden="1" customHeight="1">
      <c r="A555" s="29" t="s">
        <v>1446</v>
      </c>
      <c r="B555" s="60" t="s">
        <v>726</v>
      </c>
      <c r="C555" s="49" t="s">
        <v>724</v>
      </c>
      <c r="D555" s="56" t="s">
        <v>724</v>
      </c>
      <c r="E555" s="39"/>
      <c r="F555" s="50" t="str">
        <f t="shared" si="63"/>
        <v/>
      </c>
      <c r="G555" s="50" t="str">
        <f t="shared" si="64"/>
        <v/>
      </c>
    </row>
    <row r="556" spans="1:7" ht="14.25" hidden="1" customHeight="1">
      <c r="A556" s="29" t="s">
        <v>1447</v>
      </c>
      <c r="B556" s="60" t="s">
        <v>726</v>
      </c>
      <c r="C556" s="49" t="s">
        <v>724</v>
      </c>
      <c r="D556" s="56" t="s">
        <v>724</v>
      </c>
      <c r="E556" s="39"/>
      <c r="F556" s="50" t="str">
        <f t="shared" si="63"/>
        <v/>
      </c>
      <c r="G556" s="50" t="str">
        <f t="shared" si="64"/>
        <v/>
      </c>
    </row>
    <row r="557" spans="1:7" ht="14.25" hidden="1" customHeight="1">
      <c r="A557" s="29" t="s">
        <v>1448</v>
      </c>
      <c r="B557" s="60" t="s">
        <v>726</v>
      </c>
      <c r="C557" s="49" t="s">
        <v>724</v>
      </c>
      <c r="D557" s="56" t="s">
        <v>724</v>
      </c>
      <c r="E557" s="39"/>
      <c r="F557" s="50" t="str">
        <f t="shared" si="63"/>
        <v/>
      </c>
      <c r="G557" s="50" t="str">
        <f t="shared" si="64"/>
        <v/>
      </c>
    </row>
    <row r="558" spans="1:7" ht="14.25" hidden="1" customHeight="1">
      <c r="A558" s="29" t="s">
        <v>1449</v>
      </c>
      <c r="B558" s="60" t="s">
        <v>726</v>
      </c>
      <c r="C558" s="49" t="s">
        <v>724</v>
      </c>
      <c r="D558" s="56" t="s">
        <v>724</v>
      </c>
      <c r="E558" s="39"/>
      <c r="F558" s="50" t="str">
        <f t="shared" si="63"/>
        <v/>
      </c>
      <c r="G558" s="50" t="str">
        <f t="shared" si="64"/>
        <v/>
      </c>
    </row>
    <row r="559" spans="1:7" ht="14.25" hidden="1" customHeight="1">
      <c r="A559" s="29" t="s">
        <v>1450</v>
      </c>
      <c r="B559" s="60" t="s">
        <v>726</v>
      </c>
      <c r="C559" s="49" t="s">
        <v>724</v>
      </c>
      <c r="D559" s="56" t="s">
        <v>724</v>
      </c>
      <c r="E559" s="39"/>
      <c r="F559" s="50" t="str">
        <f t="shared" si="63"/>
        <v/>
      </c>
      <c r="G559" s="50" t="str">
        <f t="shared" si="64"/>
        <v/>
      </c>
    </row>
    <row r="560" spans="1:7" ht="14.25" hidden="1" customHeight="1">
      <c r="A560" s="29" t="s">
        <v>1451</v>
      </c>
      <c r="B560" s="60" t="s">
        <v>726</v>
      </c>
      <c r="C560" s="49" t="s">
        <v>724</v>
      </c>
      <c r="D560" s="56" t="s">
        <v>724</v>
      </c>
      <c r="E560" s="39"/>
      <c r="F560" s="50" t="str">
        <f t="shared" si="63"/>
        <v/>
      </c>
      <c r="G560" s="50" t="str">
        <f t="shared" si="64"/>
        <v/>
      </c>
    </row>
    <row r="561" spans="1:7" ht="14.25" hidden="1" customHeight="1">
      <c r="A561" s="29" t="s">
        <v>1452</v>
      </c>
      <c r="B561" s="60" t="s">
        <v>726</v>
      </c>
      <c r="C561" s="49" t="s">
        <v>724</v>
      </c>
      <c r="D561" s="56" t="s">
        <v>724</v>
      </c>
      <c r="E561" s="39"/>
      <c r="F561" s="50" t="str">
        <f t="shared" si="63"/>
        <v/>
      </c>
      <c r="G561" s="50" t="str">
        <f t="shared" si="64"/>
        <v/>
      </c>
    </row>
    <row r="562" spans="1:7" ht="14.25" hidden="1" customHeight="1">
      <c r="A562" s="29" t="s">
        <v>1453</v>
      </c>
      <c r="B562" s="60" t="s">
        <v>726</v>
      </c>
      <c r="C562" s="49" t="s">
        <v>724</v>
      </c>
      <c r="D562" s="56" t="s">
        <v>724</v>
      </c>
      <c r="E562" s="39"/>
      <c r="F562" s="50" t="str">
        <f t="shared" si="63"/>
        <v/>
      </c>
      <c r="G562" s="50" t="str">
        <f t="shared" si="64"/>
        <v/>
      </c>
    </row>
    <row r="563" spans="1:7" ht="14.25" hidden="1" customHeight="1">
      <c r="A563" s="29" t="s">
        <v>1454</v>
      </c>
      <c r="B563" s="60" t="s">
        <v>726</v>
      </c>
      <c r="C563" s="49" t="s">
        <v>724</v>
      </c>
      <c r="D563" s="56" t="s">
        <v>724</v>
      </c>
      <c r="E563" s="39"/>
      <c r="F563" s="50" t="str">
        <f t="shared" si="63"/>
        <v/>
      </c>
      <c r="G563" s="50" t="str">
        <f t="shared" si="64"/>
        <v/>
      </c>
    </row>
    <row r="564" spans="1:7" ht="14.25" hidden="1" customHeight="1">
      <c r="A564" s="29" t="s">
        <v>1455</v>
      </c>
      <c r="B564" s="60" t="s">
        <v>726</v>
      </c>
      <c r="C564" s="49" t="s">
        <v>724</v>
      </c>
      <c r="D564" s="56" t="s">
        <v>724</v>
      </c>
      <c r="E564" s="39"/>
      <c r="F564" s="50" t="str">
        <f t="shared" si="63"/>
        <v/>
      </c>
      <c r="G564" s="50" t="str">
        <f t="shared" si="64"/>
        <v/>
      </c>
    </row>
    <row r="565" spans="1:7" ht="14.25" hidden="1" customHeight="1">
      <c r="A565" s="29" t="s">
        <v>1456</v>
      </c>
      <c r="B565" s="60" t="s">
        <v>726</v>
      </c>
      <c r="C565" s="49" t="s">
        <v>724</v>
      </c>
      <c r="D565" s="56" t="s">
        <v>724</v>
      </c>
      <c r="E565" s="39"/>
      <c r="F565" s="50" t="str">
        <f t="shared" si="63"/>
        <v/>
      </c>
      <c r="G565" s="50" t="str">
        <f t="shared" si="64"/>
        <v/>
      </c>
    </row>
    <row r="566" spans="1:7" ht="14.25" hidden="1" customHeight="1">
      <c r="A566" s="29" t="s">
        <v>1457</v>
      </c>
      <c r="B566" s="60" t="s">
        <v>726</v>
      </c>
      <c r="C566" s="49" t="s">
        <v>724</v>
      </c>
      <c r="D566" s="56" t="s">
        <v>724</v>
      </c>
      <c r="E566" s="39"/>
      <c r="F566" s="50" t="str">
        <f t="shared" si="63"/>
        <v/>
      </c>
      <c r="G566" s="50" t="str">
        <f t="shared" si="64"/>
        <v/>
      </c>
    </row>
    <row r="567" spans="1:7" ht="14.25" hidden="1" customHeight="1">
      <c r="A567" s="29" t="s">
        <v>1458</v>
      </c>
      <c r="B567" s="60" t="s">
        <v>726</v>
      </c>
      <c r="C567" s="49" t="s">
        <v>724</v>
      </c>
      <c r="D567" s="56" t="s">
        <v>724</v>
      </c>
      <c r="E567" s="39"/>
      <c r="F567" s="50" t="str">
        <f t="shared" si="63"/>
        <v/>
      </c>
      <c r="G567" s="50" t="str">
        <f t="shared" si="64"/>
        <v/>
      </c>
    </row>
    <row r="568" spans="1:7" ht="14.25" hidden="1" customHeight="1">
      <c r="A568" s="29" t="s">
        <v>1459</v>
      </c>
      <c r="B568" s="60" t="s">
        <v>726</v>
      </c>
      <c r="C568" s="49" t="s">
        <v>724</v>
      </c>
      <c r="D568" s="56" t="s">
        <v>724</v>
      </c>
      <c r="E568" s="39"/>
      <c r="F568" s="50" t="str">
        <f t="shared" si="63"/>
        <v/>
      </c>
      <c r="G568" s="50" t="str">
        <f t="shared" si="64"/>
        <v/>
      </c>
    </row>
    <row r="569" spans="1:7" ht="14.25" hidden="1" customHeight="1">
      <c r="A569" s="29" t="s">
        <v>1460</v>
      </c>
      <c r="B569" s="60" t="s">
        <v>643</v>
      </c>
      <c r="C569" s="49" t="s">
        <v>724</v>
      </c>
      <c r="D569" s="56" t="s">
        <v>724</v>
      </c>
      <c r="E569" s="39"/>
      <c r="F569" s="50" t="str">
        <f t="shared" si="63"/>
        <v/>
      </c>
      <c r="G569" s="50" t="str">
        <f t="shared" si="64"/>
        <v/>
      </c>
    </row>
    <row r="570" spans="1:7" ht="14.25" hidden="1" customHeight="1">
      <c r="A570" s="29" t="s">
        <v>1461</v>
      </c>
      <c r="B570" s="60" t="s">
        <v>189</v>
      </c>
      <c r="C570" s="49">
        <f t="shared" ref="C570:D570" si="65">SUM(C552:C569)</f>
        <v>0</v>
      </c>
      <c r="D570" s="56">
        <f t="shared" si="65"/>
        <v>0</v>
      </c>
      <c r="E570" s="39"/>
      <c r="F570" s="50">
        <f t="shared" ref="F570:G570" si="66">SUM(F552:F569)</f>
        <v>0</v>
      </c>
      <c r="G570" s="50">
        <f t="shared" si="66"/>
        <v>0</v>
      </c>
    </row>
    <row r="571" spans="1:7" ht="14.25" hidden="1" customHeight="1">
      <c r="A571" s="29" t="s">
        <v>1462</v>
      </c>
      <c r="B571" s="29"/>
      <c r="C571" s="29"/>
      <c r="D571" s="29"/>
      <c r="E571" s="39"/>
      <c r="F571" s="39"/>
      <c r="G571" s="39"/>
    </row>
    <row r="572" spans="1:7" ht="14.25" hidden="1" customHeight="1">
      <c r="A572" s="29" t="s">
        <v>1463</v>
      </c>
      <c r="B572" s="29"/>
      <c r="C572" s="29"/>
      <c r="D572" s="29"/>
      <c r="E572" s="39"/>
      <c r="F572" s="39"/>
      <c r="G572" s="39"/>
    </row>
    <row r="573" spans="1:7" ht="14.25" hidden="1" customHeight="1">
      <c r="A573" s="29" t="s">
        <v>1464</v>
      </c>
      <c r="B573" s="29"/>
      <c r="C573" s="29"/>
      <c r="D573" s="29"/>
      <c r="E573" s="39"/>
      <c r="F573" s="39"/>
      <c r="G573" s="39"/>
    </row>
    <row r="574" spans="1:7" ht="14.25" hidden="1" customHeight="1">
      <c r="A574" s="48"/>
      <c r="B574" s="48" t="s">
        <v>1465</v>
      </c>
      <c r="C574" s="48" t="s">
        <v>180</v>
      </c>
      <c r="D574" s="48" t="s">
        <v>835</v>
      </c>
      <c r="E574" s="48"/>
      <c r="F574" s="54" t="s">
        <v>220</v>
      </c>
      <c r="G574" s="48" t="s">
        <v>836</v>
      </c>
    </row>
    <row r="575" spans="1:7" ht="14.25" hidden="1" customHeight="1">
      <c r="A575" s="29" t="s">
        <v>1466</v>
      </c>
      <c r="B575" s="60" t="s">
        <v>726</v>
      </c>
      <c r="C575" s="49" t="s">
        <v>724</v>
      </c>
      <c r="D575" s="56" t="s">
        <v>724</v>
      </c>
      <c r="E575" s="39"/>
      <c r="F575" s="50" t="str">
        <f t="shared" ref="F575:F592" si="67">IF($C$593=0,"",IF(C575="[for completion]","",IF(C575="","",C575/$C$593)))</f>
        <v/>
      </c>
      <c r="G575" s="50" t="str">
        <f t="shared" ref="G575:G592" si="68">IF($D$593=0,"",IF(D575="[for completion]","",IF(D575="","",D575/$D$593)))</f>
        <v/>
      </c>
    </row>
    <row r="576" spans="1:7" ht="14.25" hidden="1" customHeight="1">
      <c r="A576" s="29" t="s">
        <v>1467</v>
      </c>
      <c r="B576" s="60" t="s">
        <v>726</v>
      </c>
      <c r="C576" s="49" t="s">
        <v>724</v>
      </c>
      <c r="D576" s="56" t="s">
        <v>724</v>
      </c>
      <c r="E576" s="39"/>
      <c r="F576" s="50" t="str">
        <f t="shared" si="67"/>
        <v/>
      </c>
      <c r="G576" s="50" t="str">
        <f t="shared" si="68"/>
        <v/>
      </c>
    </row>
    <row r="577" spans="1:7" ht="14.25" hidden="1" customHeight="1">
      <c r="A577" s="29" t="s">
        <v>1468</v>
      </c>
      <c r="B577" s="60" t="s">
        <v>726</v>
      </c>
      <c r="C577" s="49" t="s">
        <v>724</v>
      </c>
      <c r="D577" s="56" t="s">
        <v>724</v>
      </c>
      <c r="E577" s="39"/>
      <c r="F577" s="50" t="str">
        <f t="shared" si="67"/>
        <v/>
      </c>
      <c r="G577" s="50" t="str">
        <f t="shared" si="68"/>
        <v/>
      </c>
    </row>
    <row r="578" spans="1:7" ht="14.25" hidden="1" customHeight="1">
      <c r="A578" s="29" t="s">
        <v>1469</v>
      </c>
      <c r="B578" s="60" t="s">
        <v>726</v>
      </c>
      <c r="C578" s="49" t="s">
        <v>724</v>
      </c>
      <c r="D578" s="56" t="s">
        <v>724</v>
      </c>
      <c r="E578" s="39"/>
      <c r="F578" s="50" t="str">
        <f t="shared" si="67"/>
        <v/>
      </c>
      <c r="G578" s="50" t="str">
        <f t="shared" si="68"/>
        <v/>
      </c>
    </row>
    <row r="579" spans="1:7" ht="14.25" hidden="1" customHeight="1">
      <c r="A579" s="29" t="s">
        <v>1470</v>
      </c>
      <c r="B579" s="60" t="s">
        <v>726</v>
      </c>
      <c r="C579" s="49" t="s">
        <v>724</v>
      </c>
      <c r="D579" s="56" t="s">
        <v>724</v>
      </c>
      <c r="E579" s="39"/>
      <c r="F579" s="50" t="str">
        <f t="shared" si="67"/>
        <v/>
      </c>
      <c r="G579" s="50" t="str">
        <f t="shared" si="68"/>
        <v/>
      </c>
    </row>
    <row r="580" spans="1:7" ht="14.25" hidden="1" customHeight="1">
      <c r="A580" s="29" t="s">
        <v>1471</v>
      </c>
      <c r="B580" s="60" t="s">
        <v>726</v>
      </c>
      <c r="C580" s="49" t="s">
        <v>724</v>
      </c>
      <c r="D580" s="56" t="s">
        <v>724</v>
      </c>
      <c r="E580" s="39"/>
      <c r="F580" s="50" t="str">
        <f t="shared" si="67"/>
        <v/>
      </c>
      <c r="G580" s="50" t="str">
        <f t="shared" si="68"/>
        <v/>
      </c>
    </row>
    <row r="581" spans="1:7" ht="14.25" hidden="1" customHeight="1">
      <c r="A581" s="29" t="s">
        <v>1472</v>
      </c>
      <c r="B581" s="60" t="s">
        <v>726</v>
      </c>
      <c r="C581" s="49" t="s">
        <v>724</v>
      </c>
      <c r="D581" s="56" t="s">
        <v>724</v>
      </c>
      <c r="E581" s="39"/>
      <c r="F581" s="50" t="str">
        <f t="shared" si="67"/>
        <v/>
      </c>
      <c r="G581" s="50" t="str">
        <f t="shared" si="68"/>
        <v/>
      </c>
    </row>
    <row r="582" spans="1:7" ht="14.25" hidden="1" customHeight="1">
      <c r="A582" s="29" t="s">
        <v>1473</v>
      </c>
      <c r="B582" s="60" t="s">
        <v>726</v>
      </c>
      <c r="C582" s="49" t="s">
        <v>724</v>
      </c>
      <c r="D582" s="56" t="s">
        <v>724</v>
      </c>
      <c r="E582" s="39"/>
      <c r="F582" s="50" t="str">
        <f t="shared" si="67"/>
        <v/>
      </c>
      <c r="G582" s="50" t="str">
        <f t="shared" si="68"/>
        <v/>
      </c>
    </row>
    <row r="583" spans="1:7" ht="14.25" hidden="1" customHeight="1">
      <c r="A583" s="29" t="s">
        <v>1474</v>
      </c>
      <c r="B583" s="60" t="s">
        <v>726</v>
      </c>
      <c r="C583" s="49" t="s">
        <v>724</v>
      </c>
      <c r="D583" s="56" t="s">
        <v>724</v>
      </c>
      <c r="E583" s="39"/>
      <c r="F583" s="50" t="str">
        <f t="shared" si="67"/>
        <v/>
      </c>
      <c r="G583" s="50" t="str">
        <f t="shared" si="68"/>
        <v/>
      </c>
    </row>
    <row r="584" spans="1:7" ht="14.25" hidden="1" customHeight="1">
      <c r="A584" s="29" t="s">
        <v>1475</v>
      </c>
      <c r="B584" s="60" t="s">
        <v>726</v>
      </c>
      <c r="C584" s="49" t="s">
        <v>724</v>
      </c>
      <c r="D584" s="56" t="s">
        <v>724</v>
      </c>
      <c r="E584" s="39"/>
      <c r="F584" s="50" t="str">
        <f t="shared" si="67"/>
        <v/>
      </c>
      <c r="G584" s="50" t="str">
        <f t="shared" si="68"/>
        <v/>
      </c>
    </row>
    <row r="585" spans="1:7" ht="14.25" hidden="1" customHeight="1">
      <c r="A585" s="29" t="s">
        <v>1476</v>
      </c>
      <c r="B585" s="60" t="s">
        <v>726</v>
      </c>
      <c r="C585" s="49" t="s">
        <v>724</v>
      </c>
      <c r="D585" s="56" t="s">
        <v>724</v>
      </c>
      <c r="E585" s="39"/>
      <c r="F585" s="50" t="str">
        <f t="shared" si="67"/>
        <v/>
      </c>
      <c r="G585" s="50" t="str">
        <f t="shared" si="68"/>
        <v/>
      </c>
    </row>
    <row r="586" spans="1:7" ht="14.25" hidden="1" customHeight="1">
      <c r="A586" s="29" t="s">
        <v>1477</v>
      </c>
      <c r="B586" s="60" t="s">
        <v>726</v>
      </c>
      <c r="C586" s="49" t="s">
        <v>724</v>
      </c>
      <c r="D586" s="56" t="s">
        <v>724</v>
      </c>
      <c r="E586" s="39"/>
      <c r="F586" s="50" t="str">
        <f t="shared" si="67"/>
        <v/>
      </c>
      <c r="G586" s="50" t="str">
        <f t="shared" si="68"/>
        <v/>
      </c>
    </row>
    <row r="587" spans="1:7" ht="14.25" hidden="1" customHeight="1">
      <c r="A587" s="29" t="s">
        <v>1478</v>
      </c>
      <c r="B587" s="60" t="s">
        <v>726</v>
      </c>
      <c r="C587" s="49" t="s">
        <v>724</v>
      </c>
      <c r="D587" s="56" t="s">
        <v>724</v>
      </c>
      <c r="E587" s="39"/>
      <c r="F587" s="50" t="str">
        <f t="shared" si="67"/>
        <v/>
      </c>
      <c r="G587" s="50" t="str">
        <f t="shared" si="68"/>
        <v/>
      </c>
    </row>
    <row r="588" spans="1:7" ht="14.25" hidden="1" customHeight="1">
      <c r="A588" s="29" t="s">
        <v>1479</v>
      </c>
      <c r="B588" s="60" t="s">
        <v>726</v>
      </c>
      <c r="C588" s="49" t="s">
        <v>724</v>
      </c>
      <c r="D588" s="56" t="s">
        <v>724</v>
      </c>
      <c r="E588" s="39"/>
      <c r="F588" s="50" t="str">
        <f t="shared" si="67"/>
        <v/>
      </c>
      <c r="G588" s="50" t="str">
        <f t="shared" si="68"/>
        <v/>
      </c>
    </row>
    <row r="589" spans="1:7" ht="14.25" hidden="1" customHeight="1">
      <c r="A589" s="29" t="s">
        <v>1480</v>
      </c>
      <c r="B589" s="60" t="s">
        <v>726</v>
      </c>
      <c r="C589" s="49" t="s">
        <v>724</v>
      </c>
      <c r="D589" s="56" t="s">
        <v>724</v>
      </c>
      <c r="E589" s="39"/>
      <c r="F589" s="50" t="str">
        <f t="shared" si="67"/>
        <v/>
      </c>
      <c r="G589" s="50" t="str">
        <f t="shared" si="68"/>
        <v/>
      </c>
    </row>
    <row r="590" spans="1:7" ht="14.25" hidden="1" customHeight="1">
      <c r="A590" s="29" t="s">
        <v>1481</v>
      </c>
      <c r="B590" s="60" t="s">
        <v>726</v>
      </c>
      <c r="C590" s="49" t="s">
        <v>724</v>
      </c>
      <c r="D590" s="56" t="s">
        <v>724</v>
      </c>
      <c r="E590" s="39"/>
      <c r="F590" s="50" t="str">
        <f t="shared" si="67"/>
        <v/>
      </c>
      <c r="G590" s="50" t="str">
        <f t="shared" si="68"/>
        <v/>
      </c>
    </row>
    <row r="591" spans="1:7" ht="14.25" hidden="1" customHeight="1">
      <c r="A591" s="29" t="s">
        <v>1482</v>
      </c>
      <c r="B591" s="60" t="s">
        <v>726</v>
      </c>
      <c r="C591" s="49" t="s">
        <v>724</v>
      </c>
      <c r="D591" s="56" t="s">
        <v>724</v>
      </c>
      <c r="E591" s="39"/>
      <c r="F591" s="50" t="str">
        <f t="shared" si="67"/>
        <v/>
      </c>
      <c r="G591" s="50" t="str">
        <f t="shared" si="68"/>
        <v/>
      </c>
    </row>
    <row r="592" spans="1:7" ht="14.25" hidden="1" customHeight="1">
      <c r="A592" s="29" t="s">
        <v>1483</v>
      </c>
      <c r="B592" s="60" t="s">
        <v>643</v>
      </c>
      <c r="C592" s="49" t="s">
        <v>724</v>
      </c>
      <c r="D592" s="56" t="s">
        <v>724</v>
      </c>
      <c r="E592" s="39"/>
      <c r="F592" s="50" t="str">
        <f t="shared" si="67"/>
        <v/>
      </c>
      <c r="G592" s="50" t="str">
        <f t="shared" si="68"/>
        <v/>
      </c>
    </row>
    <row r="593" spans="1:7" ht="14.25" hidden="1" customHeight="1">
      <c r="A593" s="29" t="s">
        <v>1484</v>
      </c>
      <c r="B593" s="60" t="s">
        <v>189</v>
      </c>
      <c r="C593" s="49">
        <f t="shared" ref="C593:D593" si="69">SUM(C575:C592)</f>
        <v>0</v>
      </c>
      <c r="D593" s="56">
        <f t="shared" si="69"/>
        <v>0</v>
      </c>
      <c r="E593" s="39"/>
      <c r="F593" s="50">
        <f t="shared" ref="F593:G593" si="70">SUM(F575:F592)</f>
        <v>0</v>
      </c>
      <c r="G593" s="50">
        <f t="shared" si="70"/>
        <v>0</v>
      </c>
    </row>
    <row r="594" spans="1:7" ht="14.25" hidden="1" customHeight="1">
      <c r="A594" s="48"/>
      <c r="B594" s="54" t="s">
        <v>882</v>
      </c>
      <c r="C594" s="48" t="s">
        <v>180</v>
      </c>
      <c r="D594" s="48" t="s">
        <v>835</v>
      </c>
      <c r="E594" s="48"/>
      <c r="F594" s="54" t="s">
        <v>220</v>
      </c>
      <c r="G594" s="48" t="s">
        <v>836</v>
      </c>
    </row>
    <row r="595" spans="1:7" ht="14.25" hidden="1" customHeight="1">
      <c r="A595" s="29" t="s">
        <v>1485</v>
      </c>
      <c r="B595" s="60" t="s">
        <v>625</v>
      </c>
      <c r="C595" s="49" t="s">
        <v>724</v>
      </c>
      <c r="D595" s="56" t="s">
        <v>724</v>
      </c>
      <c r="E595" s="39"/>
      <c r="F595" s="50" t="str">
        <f t="shared" ref="F595:F604" si="71">IF($C$605=0,"",IF(C595="[for completion]","",IF(C595="","",C595/$C$605)))</f>
        <v/>
      </c>
      <c r="G595" s="50" t="str">
        <f t="shared" ref="G595:G604" si="72">IF($D$605=0,"",IF(D595="[for completion]","",IF(D595="","",D595/$D$605)))</f>
        <v/>
      </c>
    </row>
    <row r="596" spans="1:7" ht="14.25" hidden="1" customHeight="1">
      <c r="A596" s="29" t="s">
        <v>1486</v>
      </c>
      <c r="B596" s="60" t="s">
        <v>627</v>
      </c>
      <c r="C596" s="49" t="s">
        <v>724</v>
      </c>
      <c r="D596" s="56" t="s">
        <v>724</v>
      </c>
      <c r="E596" s="39"/>
      <c r="F596" s="50" t="str">
        <f t="shared" si="71"/>
        <v/>
      </c>
      <c r="G596" s="50" t="str">
        <f t="shared" si="72"/>
        <v/>
      </c>
    </row>
    <row r="597" spans="1:7" ht="14.25" hidden="1" customHeight="1">
      <c r="A597" s="29" t="s">
        <v>1487</v>
      </c>
      <c r="B597" s="60" t="s">
        <v>629</v>
      </c>
      <c r="C597" s="49" t="s">
        <v>724</v>
      </c>
      <c r="D597" s="56" t="s">
        <v>724</v>
      </c>
      <c r="E597" s="39"/>
      <c r="F597" s="50" t="str">
        <f t="shared" si="71"/>
        <v/>
      </c>
      <c r="G597" s="50" t="str">
        <f t="shared" si="72"/>
        <v/>
      </c>
    </row>
    <row r="598" spans="1:7" ht="14.25" hidden="1" customHeight="1">
      <c r="A598" s="29" t="s">
        <v>1488</v>
      </c>
      <c r="B598" s="60" t="s">
        <v>631</v>
      </c>
      <c r="C598" s="49" t="s">
        <v>724</v>
      </c>
      <c r="D598" s="56" t="s">
        <v>724</v>
      </c>
      <c r="E598" s="39"/>
      <c r="F598" s="50" t="str">
        <f t="shared" si="71"/>
        <v/>
      </c>
      <c r="G598" s="50" t="str">
        <f t="shared" si="72"/>
        <v/>
      </c>
    </row>
    <row r="599" spans="1:7" ht="14.25" hidden="1" customHeight="1">
      <c r="A599" s="29" t="s">
        <v>1489</v>
      </c>
      <c r="B599" s="60" t="s">
        <v>633</v>
      </c>
      <c r="C599" s="49" t="s">
        <v>724</v>
      </c>
      <c r="D599" s="56" t="s">
        <v>724</v>
      </c>
      <c r="E599" s="39"/>
      <c r="F599" s="50" t="str">
        <f t="shared" si="71"/>
        <v/>
      </c>
      <c r="G599" s="50" t="str">
        <f t="shared" si="72"/>
        <v/>
      </c>
    </row>
    <row r="600" spans="1:7" ht="14.25" hidden="1" customHeight="1">
      <c r="A600" s="29" t="s">
        <v>1490</v>
      </c>
      <c r="B600" s="60" t="s">
        <v>635</v>
      </c>
      <c r="C600" s="49" t="s">
        <v>724</v>
      </c>
      <c r="D600" s="56" t="s">
        <v>724</v>
      </c>
      <c r="E600" s="39"/>
      <c r="F600" s="50" t="str">
        <f t="shared" si="71"/>
        <v/>
      </c>
      <c r="G600" s="50" t="str">
        <f t="shared" si="72"/>
        <v/>
      </c>
    </row>
    <row r="601" spans="1:7" ht="14.25" hidden="1" customHeight="1">
      <c r="A601" s="29" t="s">
        <v>1491</v>
      </c>
      <c r="B601" s="60" t="s">
        <v>637</v>
      </c>
      <c r="C601" s="49" t="s">
        <v>724</v>
      </c>
      <c r="D601" s="56" t="s">
        <v>724</v>
      </c>
      <c r="E601" s="39"/>
      <c r="F601" s="50" t="str">
        <f t="shared" si="71"/>
        <v/>
      </c>
      <c r="G601" s="50" t="str">
        <f t="shared" si="72"/>
        <v/>
      </c>
    </row>
    <row r="602" spans="1:7" ht="14.25" hidden="1" customHeight="1">
      <c r="A602" s="29" t="s">
        <v>1492</v>
      </c>
      <c r="B602" s="60" t="s">
        <v>639</v>
      </c>
      <c r="C602" s="49" t="s">
        <v>724</v>
      </c>
      <c r="D602" s="56" t="s">
        <v>724</v>
      </c>
      <c r="E602" s="39"/>
      <c r="F602" s="50" t="str">
        <f t="shared" si="71"/>
        <v/>
      </c>
      <c r="G602" s="50" t="str">
        <f t="shared" si="72"/>
        <v/>
      </c>
    </row>
    <row r="603" spans="1:7" ht="14.25" hidden="1" customHeight="1">
      <c r="A603" s="29" t="s">
        <v>1493</v>
      </c>
      <c r="B603" s="60" t="s">
        <v>641</v>
      </c>
      <c r="C603" s="49" t="s">
        <v>724</v>
      </c>
      <c r="D603" s="56" t="s">
        <v>724</v>
      </c>
      <c r="E603" s="39"/>
      <c r="F603" s="50" t="str">
        <f t="shared" si="71"/>
        <v/>
      </c>
      <c r="G603" s="50" t="str">
        <f t="shared" si="72"/>
        <v/>
      </c>
    </row>
    <row r="604" spans="1:7" ht="14.25" hidden="1" customHeight="1">
      <c r="A604" s="29" t="s">
        <v>1494</v>
      </c>
      <c r="B604" s="29" t="s">
        <v>643</v>
      </c>
      <c r="C604" s="49" t="s">
        <v>724</v>
      </c>
      <c r="D604" s="56" t="s">
        <v>724</v>
      </c>
      <c r="E604" s="39"/>
      <c r="F604" s="50" t="str">
        <f t="shared" si="71"/>
        <v/>
      </c>
      <c r="G604" s="50" t="str">
        <f t="shared" si="72"/>
        <v/>
      </c>
    </row>
    <row r="605" spans="1:7" ht="14.25" hidden="1" customHeight="1">
      <c r="A605" s="29" t="s">
        <v>1495</v>
      </c>
      <c r="B605" s="60" t="s">
        <v>189</v>
      </c>
      <c r="C605" s="49">
        <f t="shared" ref="C605:D605" si="73">SUM(C595:C604)</f>
        <v>0</v>
      </c>
      <c r="D605" s="56">
        <f t="shared" si="73"/>
        <v>0</v>
      </c>
      <c r="E605" s="39"/>
      <c r="F605" s="50">
        <f t="shared" ref="F605:G605" si="74">SUM(F595:F604)</f>
        <v>0</v>
      </c>
      <c r="G605" s="50">
        <f t="shared" si="74"/>
        <v>0</v>
      </c>
    </row>
    <row r="606" spans="1:7" ht="14.25" hidden="1" customHeight="1">
      <c r="A606" s="29" t="s">
        <v>1496</v>
      </c>
      <c r="B606" s="29"/>
      <c r="C606" s="29"/>
      <c r="D606" s="29"/>
      <c r="E606" s="29"/>
      <c r="F606" s="29"/>
      <c r="G606" s="29"/>
    </row>
    <row r="607" spans="1:7" ht="14.25" hidden="1" customHeight="1">
      <c r="A607" s="48"/>
      <c r="B607" s="54" t="s">
        <v>895</v>
      </c>
      <c r="C607" s="48" t="s">
        <v>180</v>
      </c>
      <c r="D607" s="48" t="s">
        <v>835</v>
      </c>
      <c r="E607" s="48"/>
      <c r="F607" s="48" t="s">
        <v>220</v>
      </c>
      <c r="G607" s="48" t="s">
        <v>1497</v>
      </c>
    </row>
    <row r="608" spans="1:7" ht="14.25" hidden="1" customHeight="1">
      <c r="A608" s="29" t="s">
        <v>1498</v>
      </c>
      <c r="B608" s="60" t="s">
        <v>665</v>
      </c>
      <c r="C608" s="49" t="s">
        <v>724</v>
      </c>
      <c r="D608" s="56" t="s">
        <v>724</v>
      </c>
      <c r="E608" s="39"/>
      <c r="F608" s="50" t="str">
        <f t="shared" ref="F608:F611" si="75">IF($C$612=0,"",IF(C608="[for completion]","",IF(C608="","",C608/$C$612)))</f>
        <v/>
      </c>
      <c r="G608" s="50" t="str">
        <f t="shared" ref="G608:G611" si="76">IF($D$612=0,"",IF(D608="[for completion]","",IF(D608="","",D608/$D$612)))</f>
        <v/>
      </c>
    </row>
    <row r="609" spans="1:7" ht="14.25" hidden="1" customHeight="1">
      <c r="A609" s="29" t="s">
        <v>1499</v>
      </c>
      <c r="B609" s="75" t="s">
        <v>667</v>
      </c>
      <c r="C609" s="49" t="s">
        <v>724</v>
      </c>
      <c r="D609" s="56" t="s">
        <v>724</v>
      </c>
      <c r="E609" s="39"/>
      <c r="F609" s="50" t="str">
        <f t="shared" si="75"/>
        <v/>
      </c>
      <c r="G609" s="50" t="str">
        <f t="shared" si="76"/>
        <v/>
      </c>
    </row>
    <row r="610" spans="1:7" ht="14.25" hidden="1" customHeight="1">
      <c r="A610" s="29" t="s">
        <v>1500</v>
      </c>
      <c r="B610" s="60" t="s">
        <v>660</v>
      </c>
      <c r="C610" s="49" t="s">
        <v>724</v>
      </c>
      <c r="D610" s="56" t="s">
        <v>724</v>
      </c>
      <c r="E610" s="39"/>
      <c r="F610" s="50" t="str">
        <f t="shared" si="75"/>
        <v/>
      </c>
      <c r="G610" s="50" t="str">
        <f t="shared" si="76"/>
        <v/>
      </c>
    </row>
    <row r="611" spans="1:7" ht="14.25" hidden="1" customHeight="1">
      <c r="A611" s="29" t="s">
        <v>1501</v>
      </c>
      <c r="B611" s="29" t="s">
        <v>643</v>
      </c>
      <c r="C611" s="49" t="s">
        <v>724</v>
      </c>
      <c r="D611" s="56" t="s">
        <v>724</v>
      </c>
      <c r="E611" s="39"/>
      <c r="F611" s="50" t="str">
        <f t="shared" si="75"/>
        <v/>
      </c>
      <c r="G611" s="50" t="str">
        <f t="shared" si="76"/>
        <v/>
      </c>
    </row>
    <row r="612" spans="1:7" ht="14.25" hidden="1" customHeight="1">
      <c r="A612" s="29" t="s">
        <v>1502</v>
      </c>
      <c r="B612" s="60" t="s">
        <v>189</v>
      </c>
      <c r="C612" s="49">
        <f t="shared" ref="C612:D612" si="77">SUM(C608:C611)</f>
        <v>0</v>
      </c>
      <c r="D612" s="56">
        <f t="shared" si="77"/>
        <v>0</v>
      </c>
      <c r="E612" s="39"/>
      <c r="F612" s="50">
        <f t="shared" ref="F612:G612" si="78">SUM(F608:F611)</f>
        <v>0</v>
      </c>
      <c r="G612" s="50">
        <f t="shared" si="78"/>
        <v>0</v>
      </c>
    </row>
    <row r="613" spans="1:7" ht="14.25" hidden="1" customHeight="1"/>
    <row r="614" spans="1:7" ht="14.25" hidden="1" customHeight="1">
      <c r="A614" s="48"/>
      <c r="B614" s="54" t="s">
        <v>901</v>
      </c>
      <c r="C614" s="54" t="s">
        <v>180</v>
      </c>
      <c r="D614" s="54" t="s">
        <v>835</v>
      </c>
      <c r="E614" s="48"/>
      <c r="F614" s="54" t="s">
        <v>220</v>
      </c>
      <c r="G614" s="54" t="s">
        <v>836</v>
      </c>
    </row>
    <row r="615" spans="1:7" ht="14.25" hidden="1" customHeight="1">
      <c r="A615" s="29" t="s">
        <v>1503</v>
      </c>
      <c r="B615" s="60" t="s">
        <v>726</v>
      </c>
      <c r="C615" s="29" t="s">
        <v>724</v>
      </c>
      <c r="D615" s="29" t="s">
        <v>724</v>
      </c>
      <c r="E615" s="29"/>
      <c r="F615" s="50" t="str">
        <f t="shared" ref="F615:F632" si="79">IF($C$633=0,"",IF(C615="[for completion]","",IF(C615="","",C615/$C$633)))</f>
        <v/>
      </c>
      <c r="G615" s="50" t="str">
        <f t="shared" ref="G615:G632" si="80">IF($D$633=0,"",IF(D615="[for completion]","",IF(D615="","",D615/$D$633)))</f>
        <v/>
      </c>
    </row>
    <row r="616" spans="1:7" ht="14.25" hidden="1" customHeight="1">
      <c r="A616" s="29" t="s">
        <v>1504</v>
      </c>
      <c r="B616" s="60" t="s">
        <v>726</v>
      </c>
      <c r="C616" s="29" t="s">
        <v>724</v>
      </c>
      <c r="D616" s="29" t="s">
        <v>724</v>
      </c>
      <c r="E616" s="29"/>
      <c r="F616" s="50" t="str">
        <f t="shared" si="79"/>
        <v/>
      </c>
      <c r="G616" s="50" t="str">
        <f t="shared" si="80"/>
        <v/>
      </c>
    </row>
    <row r="617" spans="1:7" ht="14.25" hidden="1" customHeight="1">
      <c r="A617" s="29" t="s">
        <v>1505</v>
      </c>
      <c r="B617" s="60" t="s">
        <v>726</v>
      </c>
      <c r="C617" s="29" t="s">
        <v>724</v>
      </c>
      <c r="D617" s="29" t="s">
        <v>724</v>
      </c>
      <c r="E617" s="29"/>
      <c r="F617" s="50" t="str">
        <f t="shared" si="79"/>
        <v/>
      </c>
      <c r="G617" s="50" t="str">
        <f t="shared" si="80"/>
        <v/>
      </c>
    </row>
    <row r="618" spans="1:7" ht="14.25" hidden="1" customHeight="1">
      <c r="A618" s="29" t="s">
        <v>1506</v>
      </c>
      <c r="B618" s="60" t="s">
        <v>726</v>
      </c>
      <c r="C618" s="29" t="s">
        <v>724</v>
      </c>
      <c r="D618" s="29" t="s">
        <v>724</v>
      </c>
      <c r="E618" s="29"/>
      <c r="F618" s="50" t="str">
        <f t="shared" si="79"/>
        <v/>
      </c>
      <c r="G618" s="50" t="str">
        <f t="shared" si="80"/>
        <v/>
      </c>
    </row>
    <row r="619" spans="1:7" ht="14.25" hidden="1" customHeight="1">
      <c r="A619" s="29" t="s">
        <v>1507</v>
      </c>
      <c r="B619" s="60" t="s">
        <v>726</v>
      </c>
      <c r="C619" s="29" t="s">
        <v>724</v>
      </c>
      <c r="D619" s="29" t="s">
        <v>724</v>
      </c>
      <c r="E619" s="29"/>
      <c r="F619" s="50" t="str">
        <f t="shared" si="79"/>
        <v/>
      </c>
      <c r="G619" s="50" t="str">
        <f t="shared" si="80"/>
        <v/>
      </c>
    </row>
    <row r="620" spans="1:7" ht="14.25" hidden="1" customHeight="1">
      <c r="A620" s="29" t="s">
        <v>1508</v>
      </c>
      <c r="B620" s="60" t="s">
        <v>726</v>
      </c>
      <c r="C620" s="29" t="s">
        <v>724</v>
      </c>
      <c r="D620" s="29" t="s">
        <v>724</v>
      </c>
      <c r="E620" s="29"/>
      <c r="F620" s="50" t="str">
        <f t="shared" si="79"/>
        <v/>
      </c>
      <c r="G620" s="50" t="str">
        <f t="shared" si="80"/>
        <v/>
      </c>
    </row>
    <row r="621" spans="1:7" ht="14.25" hidden="1" customHeight="1">
      <c r="A621" s="29" t="s">
        <v>1509</v>
      </c>
      <c r="B621" s="60" t="s">
        <v>726</v>
      </c>
      <c r="C621" s="29" t="s">
        <v>724</v>
      </c>
      <c r="D621" s="29" t="s">
        <v>724</v>
      </c>
      <c r="E621" s="29"/>
      <c r="F621" s="50" t="str">
        <f t="shared" si="79"/>
        <v/>
      </c>
      <c r="G621" s="50" t="str">
        <f t="shared" si="80"/>
        <v/>
      </c>
    </row>
    <row r="622" spans="1:7" ht="14.25" hidden="1" customHeight="1">
      <c r="A622" s="29" t="s">
        <v>1510</v>
      </c>
      <c r="B622" s="60" t="s">
        <v>726</v>
      </c>
      <c r="C622" s="29" t="s">
        <v>724</v>
      </c>
      <c r="D622" s="29" t="s">
        <v>724</v>
      </c>
      <c r="E622" s="29"/>
      <c r="F622" s="50" t="str">
        <f t="shared" si="79"/>
        <v/>
      </c>
      <c r="G622" s="50" t="str">
        <f t="shared" si="80"/>
        <v/>
      </c>
    </row>
    <row r="623" spans="1:7" ht="14.25" hidden="1" customHeight="1">
      <c r="A623" s="29" t="s">
        <v>1511</v>
      </c>
      <c r="B623" s="60" t="s">
        <v>726</v>
      </c>
      <c r="C623" s="29" t="s">
        <v>724</v>
      </c>
      <c r="D623" s="29" t="s">
        <v>724</v>
      </c>
      <c r="E623" s="29"/>
      <c r="F623" s="50" t="str">
        <f t="shared" si="79"/>
        <v/>
      </c>
      <c r="G623" s="50" t="str">
        <f t="shared" si="80"/>
        <v/>
      </c>
    </row>
    <row r="624" spans="1:7" ht="14.25" hidden="1" customHeight="1">
      <c r="A624" s="29" t="s">
        <v>1512</v>
      </c>
      <c r="B624" s="60" t="s">
        <v>726</v>
      </c>
      <c r="C624" s="29" t="s">
        <v>724</v>
      </c>
      <c r="D624" s="29" t="s">
        <v>724</v>
      </c>
      <c r="E624" s="29"/>
      <c r="F624" s="50" t="str">
        <f t="shared" si="79"/>
        <v/>
      </c>
      <c r="G624" s="50" t="str">
        <f t="shared" si="80"/>
        <v/>
      </c>
    </row>
    <row r="625" spans="1:7" ht="14.25" hidden="1" customHeight="1">
      <c r="A625" s="29" t="s">
        <v>1513</v>
      </c>
      <c r="B625" s="60" t="s">
        <v>726</v>
      </c>
      <c r="C625" s="29" t="s">
        <v>724</v>
      </c>
      <c r="D625" s="29" t="s">
        <v>724</v>
      </c>
      <c r="E625" s="29"/>
      <c r="F625" s="50" t="str">
        <f t="shared" si="79"/>
        <v/>
      </c>
      <c r="G625" s="50" t="str">
        <f t="shared" si="80"/>
        <v/>
      </c>
    </row>
    <row r="626" spans="1:7" ht="14.25" hidden="1" customHeight="1">
      <c r="A626" s="29" t="s">
        <v>1514</v>
      </c>
      <c r="B626" s="60" t="s">
        <v>726</v>
      </c>
      <c r="C626" s="29" t="s">
        <v>724</v>
      </c>
      <c r="D626" s="29" t="s">
        <v>724</v>
      </c>
      <c r="E626" s="29"/>
      <c r="F626" s="50" t="str">
        <f t="shared" si="79"/>
        <v/>
      </c>
      <c r="G626" s="50" t="str">
        <f t="shared" si="80"/>
        <v/>
      </c>
    </row>
    <row r="627" spans="1:7" ht="14.25" hidden="1" customHeight="1">
      <c r="A627" s="29" t="s">
        <v>1515</v>
      </c>
      <c r="B627" s="60" t="s">
        <v>726</v>
      </c>
      <c r="C627" s="29" t="s">
        <v>724</v>
      </c>
      <c r="D627" s="29" t="s">
        <v>724</v>
      </c>
      <c r="E627" s="29"/>
      <c r="F627" s="50" t="str">
        <f t="shared" si="79"/>
        <v/>
      </c>
      <c r="G627" s="50" t="str">
        <f t="shared" si="80"/>
        <v/>
      </c>
    </row>
    <row r="628" spans="1:7" ht="14.25" hidden="1" customHeight="1">
      <c r="A628" s="29" t="s">
        <v>1516</v>
      </c>
      <c r="B628" s="60" t="s">
        <v>726</v>
      </c>
      <c r="C628" s="29" t="s">
        <v>724</v>
      </c>
      <c r="D628" s="29" t="s">
        <v>724</v>
      </c>
      <c r="E628" s="29"/>
      <c r="F628" s="50" t="str">
        <f t="shared" si="79"/>
        <v/>
      </c>
      <c r="G628" s="50" t="str">
        <f t="shared" si="80"/>
        <v/>
      </c>
    </row>
    <row r="629" spans="1:7" ht="14.25" hidden="1" customHeight="1">
      <c r="A629" s="29" t="s">
        <v>1517</v>
      </c>
      <c r="B629" s="60" t="s">
        <v>726</v>
      </c>
      <c r="C629" s="29" t="s">
        <v>724</v>
      </c>
      <c r="D629" s="29" t="s">
        <v>724</v>
      </c>
      <c r="E629" s="29"/>
      <c r="F629" s="50" t="str">
        <f t="shared" si="79"/>
        <v/>
      </c>
      <c r="G629" s="50" t="str">
        <f t="shared" si="80"/>
        <v/>
      </c>
    </row>
    <row r="630" spans="1:7" ht="14.25" hidden="1" customHeight="1">
      <c r="A630" s="29" t="s">
        <v>1518</v>
      </c>
      <c r="B630" s="60" t="s">
        <v>726</v>
      </c>
      <c r="C630" s="29" t="s">
        <v>724</v>
      </c>
      <c r="D630" s="29" t="s">
        <v>724</v>
      </c>
      <c r="E630" s="29"/>
      <c r="F630" s="50" t="str">
        <f t="shared" si="79"/>
        <v/>
      </c>
      <c r="G630" s="50" t="str">
        <f t="shared" si="80"/>
        <v/>
      </c>
    </row>
    <row r="631" spans="1:7" ht="14.25" hidden="1" customHeight="1">
      <c r="A631" s="29" t="s">
        <v>1519</v>
      </c>
      <c r="B631" s="60" t="s">
        <v>726</v>
      </c>
      <c r="C631" s="29" t="s">
        <v>724</v>
      </c>
      <c r="D631" s="29" t="s">
        <v>724</v>
      </c>
      <c r="E631" s="29"/>
      <c r="F631" s="50" t="str">
        <f t="shared" si="79"/>
        <v/>
      </c>
      <c r="G631" s="50" t="str">
        <f t="shared" si="80"/>
        <v/>
      </c>
    </row>
    <row r="632" spans="1:7" ht="14.25" hidden="1" customHeight="1">
      <c r="A632" s="29" t="s">
        <v>1520</v>
      </c>
      <c r="B632" s="60" t="s">
        <v>643</v>
      </c>
      <c r="C632" s="29" t="s">
        <v>724</v>
      </c>
      <c r="D632" s="29" t="s">
        <v>724</v>
      </c>
      <c r="E632" s="29"/>
      <c r="F632" s="50" t="str">
        <f t="shared" si="79"/>
        <v/>
      </c>
      <c r="G632" s="50" t="str">
        <f t="shared" si="80"/>
        <v/>
      </c>
    </row>
    <row r="633" spans="1:7" ht="14.25" hidden="1" customHeight="1">
      <c r="A633" s="29" t="s">
        <v>1521</v>
      </c>
      <c r="B633" s="60" t="s">
        <v>189</v>
      </c>
      <c r="C633" s="29">
        <f t="shared" ref="C633:D633" si="81">SUM(C615:C632)</f>
        <v>0</v>
      </c>
      <c r="D633" s="29">
        <f t="shared" si="81"/>
        <v>0</v>
      </c>
      <c r="E633" s="29"/>
      <c r="F633" s="50">
        <f t="shared" ref="F633:G633" si="82">SUM(F615:F632)</f>
        <v>0</v>
      </c>
      <c r="G633" s="50">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otectedRanges>
    <protectedRange sqref="C209:C211" name="Mortgage Assets II_2"/>
    <protectedRange sqref="F209:F211" name="Mortgage Assets II_2_1"/>
  </protectedRanges>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1522</v>
      </c>
      <c r="B1" s="1"/>
      <c r="C1" s="30" t="s">
        <v>170</v>
      </c>
    </row>
    <row r="2" spans="1:3" ht="14.25" customHeight="1">
      <c r="B2" s="29"/>
      <c r="C2" s="29"/>
    </row>
    <row r="3" spans="1:3" ht="14.25" customHeight="1">
      <c r="A3" s="80" t="s">
        <v>1523</v>
      </c>
      <c r="B3" s="81"/>
      <c r="C3" s="29"/>
    </row>
    <row r="4" spans="1:3" ht="14.25" customHeight="1">
      <c r="B4" s="29"/>
      <c r="C4" s="29"/>
    </row>
    <row r="5" spans="1:3" ht="14.25" customHeight="1">
      <c r="A5" s="45" t="s">
        <v>177</v>
      </c>
      <c r="B5" s="45" t="s">
        <v>1524</v>
      </c>
      <c r="C5" s="82" t="s">
        <v>1525</v>
      </c>
    </row>
    <row r="6" spans="1:3" ht="14.25" customHeight="1">
      <c r="A6" s="79" t="s">
        <v>1526</v>
      </c>
      <c r="B6" s="83" t="s">
        <v>1527</v>
      </c>
      <c r="C6" s="29" t="s">
        <v>1528</v>
      </c>
    </row>
    <row r="7" spans="1:3" ht="14.25" customHeight="1">
      <c r="A7" s="79" t="s">
        <v>1529</v>
      </c>
      <c r="B7" s="67" t="s">
        <v>1530</v>
      </c>
      <c r="C7" s="29" t="s">
        <v>1531</v>
      </c>
    </row>
    <row r="8" spans="1:3" ht="14.25" customHeight="1">
      <c r="A8" s="79" t="s">
        <v>1532</v>
      </c>
      <c r="B8" s="67" t="s">
        <v>1533</v>
      </c>
      <c r="C8" s="29" t="s">
        <v>1534</v>
      </c>
    </row>
    <row r="9" spans="1:3" ht="14.25" customHeight="1">
      <c r="A9" s="79" t="s">
        <v>1535</v>
      </c>
      <c r="B9" s="67" t="s">
        <v>1536</v>
      </c>
      <c r="C9" s="29" t="s">
        <v>1537</v>
      </c>
    </row>
    <row r="10" spans="1:3" ht="14.25" customHeight="1">
      <c r="A10" s="79" t="s">
        <v>1538</v>
      </c>
      <c r="B10" s="67" t="s">
        <v>1539</v>
      </c>
      <c r="C10" s="29" t="s">
        <v>1540</v>
      </c>
    </row>
    <row r="11" spans="1:3" ht="14.25" customHeight="1">
      <c r="A11" s="79" t="s">
        <v>1541</v>
      </c>
      <c r="B11" s="84" t="s">
        <v>1542</v>
      </c>
      <c r="C11" s="29" t="s">
        <v>1543</v>
      </c>
    </row>
    <row r="12" spans="1:3" ht="14.25" customHeight="1">
      <c r="A12" s="79" t="s">
        <v>1544</v>
      </c>
      <c r="B12" s="84" t="s">
        <v>1545</v>
      </c>
      <c r="C12" s="29" t="s">
        <v>1546</v>
      </c>
    </row>
    <row r="13" spans="1:3" ht="14.25" customHeight="1">
      <c r="A13" s="79" t="s">
        <v>1547</v>
      </c>
      <c r="B13" s="57" t="s">
        <v>1548</v>
      </c>
      <c r="C13" s="29"/>
    </row>
    <row r="14" spans="1:3" ht="14.25" customHeight="1">
      <c r="A14" s="79" t="s">
        <v>1549</v>
      </c>
      <c r="B14" s="69"/>
      <c r="C14" s="29"/>
    </row>
    <row r="15" spans="1:3" ht="14.25" customHeight="1">
      <c r="A15" s="79" t="s">
        <v>1550</v>
      </c>
      <c r="B15" s="69"/>
      <c r="C15" s="29"/>
    </row>
    <row r="16" spans="1:3" ht="14.25" customHeight="1">
      <c r="A16" s="79" t="s">
        <v>1551</v>
      </c>
      <c r="B16" s="69"/>
      <c r="C16" s="29"/>
    </row>
    <row r="17" spans="1:3" ht="14.25" customHeight="1">
      <c r="A17" s="79" t="s">
        <v>1552</v>
      </c>
      <c r="B17" s="69"/>
      <c r="C17" s="29"/>
    </row>
    <row r="18" spans="1:3" ht="14.25" customHeight="1">
      <c r="A18" s="45"/>
      <c r="B18" s="45" t="s">
        <v>1553</v>
      </c>
      <c r="C18" s="82" t="s">
        <v>1554</v>
      </c>
    </row>
    <row r="19" spans="1:3" ht="14.25" customHeight="1">
      <c r="A19" s="79" t="s">
        <v>1555</v>
      </c>
      <c r="B19" s="84" t="s">
        <v>1556</v>
      </c>
      <c r="C19" s="29" t="s">
        <v>1557</v>
      </c>
    </row>
    <row r="20" spans="1:3" ht="14.25" customHeight="1">
      <c r="A20" s="79" t="s">
        <v>1558</v>
      </c>
      <c r="B20" s="84" t="s">
        <v>1559</v>
      </c>
      <c r="C20" s="29" t="s">
        <v>1560</v>
      </c>
    </row>
    <row r="21" spans="1:3" ht="14.25" customHeight="1">
      <c r="A21" s="79" t="s">
        <v>1561</v>
      </c>
      <c r="B21" s="84" t="s">
        <v>1562</v>
      </c>
      <c r="C21" s="29" t="s">
        <v>674</v>
      </c>
    </row>
    <row r="22" spans="1:3" ht="14.25" customHeight="1">
      <c r="A22" s="79" t="s">
        <v>1563</v>
      </c>
      <c r="B22" s="29"/>
      <c r="C22" s="29"/>
    </row>
    <row r="23" spans="1:3" ht="14.25" customHeight="1">
      <c r="A23" s="79" t="s">
        <v>1564</v>
      </c>
      <c r="B23" s="29"/>
      <c r="C23" s="29"/>
    </row>
    <row r="24" spans="1:3" ht="14.25" customHeight="1">
      <c r="A24" s="79" t="s">
        <v>1565</v>
      </c>
      <c r="B24" s="67"/>
      <c r="C24" s="29"/>
    </row>
    <row r="25" spans="1:3" ht="14.25" customHeight="1">
      <c r="A25" s="45"/>
      <c r="B25" s="45" t="s">
        <v>1566</v>
      </c>
      <c r="C25" s="82" t="s">
        <v>1525</v>
      </c>
    </row>
    <row r="26" spans="1:3" ht="14.25" customHeight="1">
      <c r="A26" s="79" t="s">
        <v>1567</v>
      </c>
      <c r="B26" s="67" t="s">
        <v>1568</v>
      </c>
      <c r="C26" s="29"/>
    </row>
    <row r="27" spans="1:3" ht="14.25" customHeight="1">
      <c r="A27" s="79" t="s">
        <v>1569</v>
      </c>
      <c r="B27" s="29"/>
      <c r="C27" s="85"/>
    </row>
    <row r="28" spans="1:3" ht="14.25" customHeight="1">
      <c r="A28" s="79" t="s">
        <v>1570</v>
      </c>
      <c r="B28" s="29"/>
      <c r="C28" s="85"/>
    </row>
    <row r="29" spans="1:3" ht="14.25" customHeight="1">
      <c r="A29" s="79" t="s">
        <v>1571</v>
      </c>
      <c r="B29" s="29"/>
      <c r="C29" s="85"/>
    </row>
    <row r="30" spans="1:3" ht="14.25" customHeight="1">
      <c r="A30" s="79" t="s">
        <v>1572</v>
      </c>
      <c r="B30" s="29"/>
      <c r="C30" s="85"/>
    </row>
    <row r="31" spans="1:3" ht="14.25" customHeight="1">
      <c r="A31" s="79" t="s">
        <v>1573</v>
      </c>
      <c r="B31" s="29"/>
      <c r="C31" s="85"/>
    </row>
    <row r="32" spans="1:3" ht="14.25" customHeight="1">
      <c r="A32" s="85"/>
      <c r="B32" s="29"/>
      <c r="C32" s="85"/>
    </row>
    <row r="33" spans="1:3" ht="14.25" customHeight="1">
      <c r="A33" s="85"/>
      <c r="B33" s="29"/>
      <c r="C33" s="85"/>
    </row>
    <row r="34" spans="1:3" ht="14.25" customHeight="1">
      <c r="A34" s="85"/>
      <c r="B34" s="29"/>
      <c r="C34" s="85"/>
    </row>
    <row r="35" spans="1:3" ht="14.25" customHeight="1">
      <c r="A35" s="85"/>
      <c r="B35" s="29"/>
      <c r="C35" s="85"/>
    </row>
    <row r="36" spans="1:3" ht="14.25" customHeight="1">
      <c r="A36" s="85"/>
      <c r="B36" s="29"/>
      <c r="C36" s="85"/>
    </row>
    <row r="37" spans="1:3" ht="14.25" customHeight="1">
      <c r="A37" s="85"/>
      <c r="B37" s="29"/>
      <c r="C37" s="85"/>
    </row>
    <row r="38" spans="1:3" ht="14.25" customHeight="1">
      <c r="A38" s="85"/>
      <c r="B38" s="29"/>
      <c r="C38" s="85"/>
    </row>
    <row r="39" spans="1:3" ht="14.25" customHeight="1">
      <c r="A39" s="85"/>
      <c r="B39" s="29"/>
      <c r="C39" s="85"/>
    </row>
    <row r="40" spans="1:3" ht="14.25" customHeight="1">
      <c r="A40" s="85"/>
      <c r="B40" s="29"/>
      <c r="C40" s="85"/>
    </row>
    <row r="41" spans="1:3" ht="14.25" customHeight="1">
      <c r="A41" s="85"/>
      <c r="B41" s="29"/>
      <c r="C41" s="85"/>
    </row>
    <row r="42" spans="1:3" ht="14.25" customHeight="1">
      <c r="A42" s="85"/>
      <c r="B42" s="29"/>
      <c r="C42" s="85"/>
    </row>
    <row r="43" spans="1:3" ht="14.25" customHeight="1">
      <c r="A43" s="85"/>
      <c r="B43" s="29"/>
      <c r="C43" s="85"/>
    </row>
    <row r="44" spans="1:3" ht="14.25" customHeight="1">
      <c r="A44" s="85"/>
      <c r="B44" s="29"/>
      <c r="C44" s="85"/>
    </row>
    <row r="45" spans="1:3" ht="14.25" customHeight="1">
      <c r="A45" s="85"/>
      <c r="B45" s="29"/>
      <c r="C45" s="85"/>
    </row>
    <row r="46" spans="1:3" ht="14.25" customHeight="1">
      <c r="A46" s="85"/>
      <c r="B46" s="29"/>
      <c r="C46" s="85"/>
    </row>
    <row r="47" spans="1:3" ht="14.25" customHeight="1">
      <c r="A47" s="85"/>
      <c r="B47" s="29"/>
      <c r="C47" s="85"/>
    </row>
    <row r="48" spans="1:3" ht="14.25" customHeight="1">
      <c r="A48" s="85"/>
      <c r="B48" s="29"/>
      <c r="C48" s="85"/>
    </row>
    <row r="49" spans="1:3" ht="14.25" customHeight="1">
      <c r="A49" s="85"/>
      <c r="B49" s="29"/>
      <c r="C49" s="85"/>
    </row>
    <row r="50" spans="1:3" ht="14.25" customHeight="1">
      <c r="A50" s="85"/>
      <c r="B50" s="29"/>
      <c r="C50" s="85"/>
    </row>
    <row r="51" spans="1:3" ht="14.25" customHeight="1">
      <c r="A51" s="85"/>
      <c r="B51" s="29"/>
      <c r="C51" s="85"/>
    </row>
    <row r="52" spans="1:3" ht="14.25" customHeight="1">
      <c r="B52" s="29"/>
    </row>
    <row r="53" spans="1:3" ht="14.25" customHeight="1">
      <c r="B53" s="29"/>
    </row>
    <row r="54" spans="1:3" ht="14.25" customHeight="1">
      <c r="B54" s="29"/>
    </row>
    <row r="55" spans="1:3" ht="14.25" customHeight="1">
      <c r="B55" s="29"/>
    </row>
    <row r="56" spans="1:3" ht="14.25" customHeight="1">
      <c r="B56" s="29"/>
    </row>
    <row r="57" spans="1:3" ht="14.25" customHeight="1">
      <c r="B57" s="29"/>
    </row>
    <row r="58" spans="1:3" ht="14.25" customHeight="1">
      <c r="B58" s="29"/>
    </row>
    <row r="59" spans="1:3" ht="14.25" customHeight="1">
      <c r="B59" s="29"/>
    </row>
    <row r="60" spans="1:3" ht="14.25" customHeight="1">
      <c r="B60" s="29"/>
    </row>
    <row r="61" spans="1:3" ht="14.25" customHeight="1">
      <c r="B61" s="29"/>
    </row>
    <row r="62" spans="1:3" ht="14.25" customHeight="1">
      <c r="B62" s="29"/>
    </row>
    <row r="63" spans="1:3" ht="14.25" customHeight="1">
      <c r="B63" s="29"/>
    </row>
    <row r="64" spans="1:3" ht="14.25" customHeight="1">
      <c r="B64" s="29"/>
    </row>
    <row r="65" spans="2:2" ht="14.25" customHeight="1">
      <c r="B65" s="29"/>
    </row>
    <row r="66" spans="2:2" ht="14.25" customHeight="1">
      <c r="B66" s="29"/>
    </row>
    <row r="67" spans="2:2" ht="14.25" customHeight="1">
      <c r="B67" s="29"/>
    </row>
    <row r="68" spans="2:2" ht="14.25" customHeight="1">
      <c r="B68" s="29"/>
    </row>
    <row r="69" spans="2:2" ht="14.25" customHeight="1">
      <c r="B69" s="29"/>
    </row>
    <row r="70" spans="2:2" ht="14.25" customHeight="1">
      <c r="B70" s="29"/>
    </row>
    <row r="71" spans="2:2" ht="14.25" customHeight="1">
      <c r="B71" s="29"/>
    </row>
    <row r="72" spans="2:2" ht="14.25" customHeight="1">
      <c r="B72" s="29"/>
    </row>
    <row r="73" spans="2:2" ht="14.25" customHeight="1">
      <c r="B73" s="29"/>
    </row>
    <row r="74" spans="2:2" ht="14.25" customHeight="1">
      <c r="B74" s="29"/>
    </row>
    <row r="75" spans="2:2" ht="14.25" customHeight="1">
      <c r="B75" s="29"/>
    </row>
    <row r="76" spans="2:2" ht="14.25" customHeight="1">
      <c r="B76" s="29"/>
    </row>
    <row r="77" spans="2:2" ht="14.25" customHeight="1">
      <c r="B77" s="29"/>
    </row>
    <row r="78" spans="2:2" ht="14.25" customHeight="1">
      <c r="B78" s="29"/>
    </row>
    <row r="79" spans="2:2" ht="14.25" customHeight="1">
      <c r="B79" s="29"/>
    </row>
    <row r="80" spans="2:2" ht="14.25" customHeight="1">
      <c r="B80" s="29"/>
    </row>
    <row r="81" spans="2:2" ht="14.25" customHeight="1">
      <c r="B81" s="29"/>
    </row>
    <row r="82" spans="2:2" ht="14.25" customHeight="1">
      <c r="B82" s="29"/>
    </row>
    <row r="83" spans="2:2" ht="14.25" customHeight="1">
      <c r="B83" s="29"/>
    </row>
    <row r="84" spans="2:2" ht="14.25" customHeight="1">
      <c r="B84" s="29"/>
    </row>
    <row r="85" spans="2:2" ht="14.25" customHeight="1">
      <c r="B85" s="29"/>
    </row>
    <row r="86" spans="2:2" ht="14.25" customHeight="1">
      <c r="B86" s="29"/>
    </row>
    <row r="87" spans="2:2" ht="14.25" customHeight="1">
      <c r="B87" s="29"/>
    </row>
    <row r="88" spans="2:2" ht="14.25" customHeight="1">
      <c r="B88" s="29"/>
    </row>
    <row r="89" spans="2:2" ht="14.25" customHeight="1">
      <c r="B89" s="29"/>
    </row>
    <row r="90" spans="2:2" ht="14.25" customHeight="1">
      <c r="B90" s="29"/>
    </row>
    <row r="91" spans="2:2" ht="14.25" customHeight="1">
      <c r="B91" s="29"/>
    </row>
    <row r="92" spans="2:2" ht="14.25" customHeight="1">
      <c r="B92" s="29"/>
    </row>
    <row r="93" spans="2:2" ht="14.25" customHeight="1">
      <c r="B93" s="29"/>
    </row>
    <row r="94" spans="2:2" ht="14.25" customHeight="1">
      <c r="B94" s="29"/>
    </row>
    <row r="95" spans="2:2" ht="14.25" customHeight="1">
      <c r="B95" s="29"/>
    </row>
    <row r="96" spans="2:2" ht="14.25" customHeight="1">
      <c r="B96" s="29"/>
    </row>
    <row r="97" spans="2:2" ht="14.25" customHeight="1">
      <c r="B97" s="29"/>
    </row>
    <row r="98" spans="2:2" ht="14.25" customHeight="1">
      <c r="B98" s="29"/>
    </row>
    <row r="99" spans="2:2" ht="14.25" customHeight="1">
      <c r="B99" s="29"/>
    </row>
    <row r="100" spans="2:2" ht="14.25" customHeight="1">
      <c r="B100" s="29"/>
    </row>
    <row r="101" spans="2:2" ht="14.25" customHeight="1">
      <c r="B101" s="29"/>
    </row>
    <row r="102" spans="2:2" ht="14.25" customHeight="1">
      <c r="B102" s="29"/>
    </row>
    <row r="103" spans="2:2" ht="14.25" customHeight="1">
      <c r="B103" s="29"/>
    </row>
    <row r="104" spans="2:2" ht="14.25" customHeight="1">
      <c r="B104" s="29"/>
    </row>
    <row r="105" spans="2:2" ht="14.25" customHeight="1">
      <c r="B105" s="29"/>
    </row>
    <row r="106" spans="2:2" ht="14.25" customHeight="1">
      <c r="B106" s="29"/>
    </row>
    <row r="107" spans="2:2" ht="14.25" customHeight="1">
      <c r="B107" s="29"/>
    </row>
    <row r="108" spans="2:2" ht="14.25" customHeight="1">
      <c r="B108" s="29"/>
    </row>
    <row r="109" spans="2:2" ht="14.25" customHeight="1">
      <c r="B109" s="29"/>
    </row>
    <row r="110" spans="2:2" ht="14.25" customHeight="1">
      <c r="B110" s="29"/>
    </row>
    <row r="111" spans="2:2" ht="14.25" customHeight="1">
      <c r="B111" s="29"/>
    </row>
    <row r="112" spans="2:2" ht="14.25" customHeight="1">
      <c r="B112" s="29"/>
    </row>
    <row r="113" spans="2:2" ht="14.25" customHeight="1">
      <c r="B113" s="29"/>
    </row>
    <row r="114" spans="2:2" ht="14.25" customHeight="1">
      <c r="B114" s="29"/>
    </row>
    <row r="115" spans="2:2" ht="14.25" customHeight="1">
      <c r="B115" s="29"/>
    </row>
    <row r="116" spans="2:2" ht="14.25" customHeight="1">
      <c r="B116" s="29"/>
    </row>
    <row r="117" spans="2:2" ht="14.25" customHeight="1">
      <c r="B117" s="29"/>
    </row>
    <row r="118" spans="2:2" ht="14.25" customHeight="1">
      <c r="B118" s="29"/>
    </row>
    <row r="119" spans="2:2" ht="14.25" customHeight="1">
      <c r="B119" s="29"/>
    </row>
    <row r="120" spans="2:2" ht="14.25" customHeight="1">
      <c r="B120" s="29"/>
    </row>
    <row r="121" spans="2:2" ht="14.25" customHeight="1">
      <c r="B121" s="39"/>
    </row>
    <row r="122" spans="2:2" ht="14.25" customHeight="1">
      <c r="B122" s="39"/>
    </row>
    <row r="123" spans="2:2" ht="14.25" customHeight="1">
      <c r="B123" s="29"/>
    </row>
    <row r="124" spans="2:2" ht="14.25" customHeight="1">
      <c r="B124" s="29"/>
    </row>
    <row r="125" spans="2:2" ht="14.25" customHeight="1">
      <c r="B125" s="29"/>
    </row>
    <row r="126" spans="2:2" ht="14.25" customHeight="1">
      <c r="B126" s="29"/>
    </row>
    <row r="127" spans="2:2" ht="14.25" customHeight="1">
      <c r="B127" s="29"/>
    </row>
    <row r="128" spans="2:2" ht="14.25" customHeight="1">
      <c r="B128" s="67"/>
    </row>
    <row r="129" spans="2:2" ht="14.25" customHeight="1">
      <c r="B129" s="29"/>
    </row>
    <row r="130" spans="2:2" ht="14.25" customHeight="1">
      <c r="B130" s="29"/>
    </row>
    <row r="131" spans="2:2" ht="14.25" customHeight="1">
      <c r="B131" s="29"/>
    </row>
    <row r="132" spans="2:2" ht="14.25" customHeight="1">
      <c r="B132" s="29"/>
    </row>
    <row r="133" spans="2:2" ht="14.25" customHeight="1">
      <c r="B133" s="29"/>
    </row>
    <row r="134" spans="2:2" ht="14.25" customHeight="1">
      <c r="B134" s="29"/>
    </row>
    <row r="135" spans="2:2" ht="14.25" customHeight="1">
      <c r="B135" s="29"/>
    </row>
    <row r="136" spans="2:2" ht="14.25" customHeight="1">
      <c r="B136" s="29"/>
    </row>
    <row r="137" spans="2:2" ht="14.25" customHeight="1">
      <c r="B137" s="29"/>
    </row>
    <row r="138" spans="2:2" ht="14.25" customHeight="1">
      <c r="B138" s="29"/>
    </row>
    <row r="139" spans="2:2" ht="14.25" customHeight="1">
      <c r="B139" s="29"/>
    </row>
    <row r="140" spans="2:2" ht="14.25" customHeight="1">
      <c r="B140" s="29"/>
    </row>
    <row r="141" spans="2:2" ht="14.25" customHeight="1">
      <c r="B141" s="29"/>
    </row>
    <row r="142" spans="2:2" ht="14.25" customHeight="1">
      <c r="B142" s="29"/>
    </row>
    <row r="143" spans="2:2" ht="14.25" customHeight="1">
      <c r="B143" s="29"/>
    </row>
    <row r="144" spans="2:2" ht="14.25" customHeight="1">
      <c r="B144" s="29"/>
    </row>
    <row r="145" spans="2:2" ht="14.25" customHeight="1">
      <c r="B145" s="29"/>
    </row>
    <row r="146" spans="2:2" ht="14.25" customHeight="1">
      <c r="B146" s="29"/>
    </row>
    <row r="147" spans="2:2" ht="14.25" customHeight="1">
      <c r="B147" s="29"/>
    </row>
    <row r="148" spans="2:2" ht="14.25" customHeight="1">
      <c r="B148" s="29"/>
    </row>
    <row r="149" spans="2:2" ht="14.25" customHeight="1">
      <c r="B149" s="29"/>
    </row>
    <row r="150" spans="2:2" ht="14.25" customHeight="1">
      <c r="B150" s="29"/>
    </row>
    <row r="151" spans="2:2" ht="14.25" customHeight="1">
      <c r="B151" s="29"/>
    </row>
    <row r="152" spans="2:2" ht="14.25" customHeight="1">
      <c r="B152" s="29"/>
    </row>
    <row r="153" spans="2:2" ht="14.25" customHeight="1">
      <c r="B153" s="29"/>
    </row>
    <row r="154" spans="2:2" ht="14.25" customHeight="1">
      <c r="B154" s="29"/>
    </row>
    <row r="155" spans="2:2" ht="14.25" customHeight="1">
      <c r="B155" s="29"/>
    </row>
    <row r="156" spans="2:2" ht="14.25" customHeight="1">
      <c r="B156" s="29"/>
    </row>
    <row r="157" spans="2:2" ht="14.25" customHeight="1">
      <c r="B157" s="29"/>
    </row>
    <row r="158" spans="2:2" ht="14.25" customHeight="1">
      <c r="B158" s="29"/>
    </row>
    <row r="159" spans="2:2" ht="14.25" customHeight="1">
      <c r="B159" s="29"/>
    </row>
    <row r="160" spans="2:2" ht="14.25" customHeight="1">
      <c r="B160" s="29"/>
    </row>
    <row r="161" spans="2:2" ht="14.25" customHeight="1">
      <c r="B161" s="29"/>
    </row>
    <row r="162" spans="2:2" ht="14.25" customHeight="1">
      <c r="B162" s="29"/>
    </row>
    <row r="163" spans="2:2" ht="14.25" customHeight="1">
      <c r="B163" s="29"/>
    </row>
    <row r="164" spans="2:2" ht="14.25" customHeight="1">
      <c r="B164" s="29"/>
    </row>
    <row r="165" spans="2:2" ht="14.25" customHeight="1">
      <c r="B165" s="29"/>
    </row>
    <row r="166" spans="2:2" ht="14.25" customHeight="1">
      <c r="B166" s="29"/>
    </row>
    <row r="167" spans="2:2" ht="14.25" customHeight="1">
      <c r="B167" s="29"/>
    </row>
    <row r="168" spans="2:2" ht="14.25" customHeight="1">
      <c r="B168" s="29"/>
    </row>
    <row r="169" spans="2:2" ht="14.25" customHeight="1">
      <c r="B169" s="29"/>
    </row>
    <row r="170" spans="2:2" ht="14.25" customHeight="1">
      <c r="B170" s="29"/>
    </row>
    <row r="171" spans="2:2" ht="14.25" customHeight="1">
      <c r="B171" s="29"/>
    </row>
    <row r="172" spans="2:2" ht="14.25" customHeight="1">
      <c r="B172" s="29"/>
    </row>
    <row r="173" spans="2:2" ht="14.25" customHeight="1">
      <c r="B173" s="29"/>
    </row>
    <row r="174" spans="2:2" ht="14.25" customHeight="1">
      <c r="B174" s="29"/>
    </row>
    <row r="175" spans="2:2" ht="14.25" customHeight="1">
      <c r="B175" s="29"/>
    </row>
    <row r="176" spans="2:2" ht="14.25" customHeight="1">
      <c r="B176" s="29"/>
    </row>
    <row r="177" spans="2:2" ht="14.25" customHeight="1">
      <c r="B177" s="29"/>
    </row>
    <row r="178" spans="2:2" ht="14.25" customHeight="1">
      <c r="B178" s="29"/>
    </row>
    <row r="179" spans="2:2" ht="14.25" customHeight="1">
      <c r="B179" s="29"/>
    </row>
    <row r="180" spans="2:2" ht="14.25" customHeight="1">
      <c r="B180" s="29"/>
    </row>
    <row r="181" spans="2:2" ht="14.25" customHeight="1">
      <c r="B181" s="29"/>
    </row>
    <row r="182" spans="2:2" ht="14.25" customHeight="1">
      <c r="B182" s="29"/>
    </row>
    <row r="183" spans="2:2" ht="14.25" customHeight="1">
      <c r="B183" s="29"/>
    </row>
    <row r="184" spans="2:2" ht="14.25" customHeight="1">
      <c r="B184" s="29"/>
    </row>
    <row r="185" spans="2:2" ht="14.25" customHeight="1">
      <c r="B185" s="29"/>
    </row>
    <row r="186" spans="2:2" ht="14.25" customHeight="1">
      <c r="B186" s="29"/>
    </row>
    <row r="187" spans="2:2" ht="14.25" customHeight="1">
      <c r="B187" s="29"/>
    </row>
    <row r="188" spans="2:2" ht="14.25" customHeight="1">
      <c r="B188" s="29"/>
    </row>
    <row r="189" spans="2:2" ht="14.25" customHeight="1">
      <c r="B189" s="29"/>
    </row>
    <row r="190" spans="2:2" ht="14.25" customHeight="1">
      <c r="B190" s="29"/>
    </row>
    <row r="191" spans="2:2" ht="14.25" customHeight="1">
      <c r="B191" s="29"/>
    </row>
    <row r="192" spans="2:2" ht="14.25" customHeight="1">
      <c r="B192" s="29"/>
    </row>
    <row r="193" spans="2:2" ht="14.25" customHeight="1">
      <c r="B193" s="29"/>
    </row>
    <row r="194" spans="2:2" ht="14.25" customHeight="1">
      <c r="B194" s="29"/>
    </row>
    <row r="195" spans="2:2" ht="14.25" customHeight="1">
      <c r="B195" s="29"/>
    </row>
    <row r="196" spans="2:2" ht="14.25" customHeight="1">
      <c r="B196" s="29"/>
    </row>
    <row r="197" spans="2:2" ht="14.25" customHeight="1">
      <c r="B197" s="29"/>
    </row>
    <row r="198" spans="2:2" ht="14.25" customHeight="1">
      <c r="B198" s="29"/>
    </row>
    <row r="199" spans="2:2" ht="14.25" customHeight="1">
      <c r="B199" s="29"/>
    </row>
    <row r="200" spans="2:2" ht="14.25" customHeight="1">
      <c r="B200" s="29"/>
    </row>
    <row r="201" spans="2:2" ht="14.25" customHeight="1">
      <c r="B201" s="29"/>
    </row>
    <row r="202" spans="2:2" ht="14.25" customHeight="1">
      <c r="B202" s="29"/>
    </row>
    <row r="203" spans="2:2" ht="14.25" customHeight="1">
      <c r="B203" s="29"/>
    </row>
    <row r="204" spans="2:2" ht="14.25" customHeight="1">
      <c r="B204" s="29"/>
    </row>
    <row r="205" spans="2:2" ht="14.25" customHeight="1">
      <c r="B205" s="29"/>
    </row>
    <row r="206" spans="2:2" ht="14.25" customHeight="1">
      <c r="B206" s="29"/>
    </row>
    <row r="207" spans="2:2" ht="14.25" customHeight="1">
      <c r="B207" s="29"/>
    </row>
    <row r="208" spans="2:2" ht="14.25" customHeight="1">
      <c r="B208" s="29"/>
    </row>
    <row r="209" spans="2:2" ht="14.25" customHeight="1">
      <c r="B209" s="29"/>
    </row>
    <row r="210" spans="2:2" ht="14.25" customHeight="1">
      <c r="B210" s="29"/>
    </row>
    <row r="211" spans="2:2" ht="14.25" customHeight="1">
      <c r="B211" s="29"/>
    </row>
    <row r="212" spans="2:2" ht="14.25" customHeight="1">
      <c r="B212" s="29"/>
    </row>
    <row r="213" spans="2:2" ht="14.25" customHeight="1">
      <c r="B213" s="29"/>
    </row>
    <row r="214" spans="2:2" ht="14.25" customHeight="1">
      <c r="B214" s="29"/>
    </row>
    <row r="215" spans="2:2" ht="14.25" customHeight="1">
      <c r="B215" s="29"/>
    </row>
    <row r="216" spans="2:2" ht="14.25" customHeight="1">
      <c r="B216" s="29"/>
    </row>
    <row r="217" spans="2:2" ht="14.25" customHeight="1">
      <c r="B217" s="29"/>
    </row>
    <row r="218" spans="2:2" ht="14.25" customHeight="1">
      <c r="B218" s="29"/>
    </row>
    <row r="219" spans="2:2" ht="14.25" customHeight="1">
      <c r="B219" s="29"/>
    </row>
    <row r="220" spans="2:2" ht="14.25" customHeight="1">
      <c r="B220" s="29"/>
    </row>
    <row r="221" spans="2:2" ht="14.25" customHeight="1">
      <c r="B221" s="29"/>
    </row>
    <row r="222" spans="2:2" ht="14.25" customHeight="1">
      <c r="B222" s="29"/>
    </row>
    <row r="223" spans="2:2" ht="14.25" customHeight="1">
      <c r="B223" s="29"/>
    </row>
    <row r="224" spans="2:2" ht="14.25" customHeight="1">
      <c r="B224" s="29"/>
    </row>
    <row r="225" spans="2:2" ht="14.25" customHeight="1">
      <c r="B225" s="29"/>
    </row>
    <row r="226" spans="2:2" ht="14.25" customHeight="1">
      <c r="B226" s="29"/>
    </row>
    <row r="227" spans="2:2" ht="14.25" customHeight="1">
      <c r="B227" s="29"/>
    </row>
    <row r="228" spans="2:2" ht="14.25" customHeight="1">
      <c r="B228" s="29"/>
    </row>
    <row r="229" spans="2:2" ht="14.25" customHeight="1">
      <c r="B229" s="29"/>
    </row>
    <row r="230" spans="2:2" ht="14.25" customHeight="1">
      <c r="B230" s="29"/>
    </row>
    <row r="231" spans="2:2" ht="14.25" customHeight="1">
      <c r="B231" s="29"/>
    </row>
    <row r="232" spans="2:2" ht="14.25" customHeight="1">
      <c r="B232" s="29"/>
    </row>
    <row r="233" spans="2:2" ht="14.25" customHeight="1">
      <c r="B233" s="29"/>
    </row>
    <row r="234" spans="2:2" ht="14.25" customHeight="1">
      <c r="B234" s="29"/>
    </row>
    <row r="235" spans="2:2" ht="14.25" customHeight="1">
      <c r="B235" s="29"/>
    </row>
    <row r="236" spans="2:2" ht="14.25" customHeight="1">
      <c r="B236" s="29"/>
    </row>
    <row r="237" spans="2:2" ht="14.25" customHeight="1">
      <c r="B237" s="29"/>
    </row>
    <row r="238" spans="2:2" ht="14.25" customHeight="1">
      <c r="B238" s="29"/>
    </row>
    <row r="239" spans="2:2" ht="14.25" customHeight="1">
      <c r="B239" s="29"/>
    </row>
    <row r="240" spans="2:2" ht="14.25" customHeight="1">
      <c r="B240" s="29"/>
    </row>
    <row r="241" spans="2:2" ht="14.25" customHeight="1">
      <c r="B241" s="29"/>
    </row>
    <row r="242" spans="2:2" ht="14.25" customHeight="1">
      <c r="B242" s="29"/>
    </row>
    <row r="243" spans="2:2" ht="14.25" customHeight="1">
      <c r="B243" s="29"/>
    </row>
    <row r="244" spans="2:2" ht="14.25" customHeight="1">
      <c r="B244" s="29"/>
    </row>
    <row r="245" spans="2:2" ht="14.25" customHeight="1">
      <c r="B245" s="29"/>
    </row>
    <row r="246" spans="2:2" ht="14.25" customHeight="1">
      <c r="B246" s="29"/>
    </row>
    <row r="247" spans="2:2" ht="14.25" customHeight="1">
      <c r="B247" s="29"/>
    </row>
    <row r="248" spans="2:2" ht="14.25" customHeight="1">
      <c r="B248" s="29"/>
    </row>
    <row r="249" spans="2:2" ht="14.25" customHeight="1">
      <c r="B249" s="29"/>
    </row>
    <row r="250" spans="2:2" ht="14.25" customHeight="1">
      <c r="B250" s="29"/>
    </row>
    <row r="251" spans="2:2" ht="14.25" customHeight="1">
      <c r="B251" s="29"/>
    </row>
    <row r="252" spans="2:2" ht="14.25" customHeight="1">
      <c r="B252" s="29"/>
    </row>
    <row r="253" spans="2:2" ht="14.25" customHeight="1">
      <c r="B253" s="29"/>
    </row>
    <row r="254" spans="2:2" ht="14.25" customHeight="1">
      <c r="B254" s="29"/>
    </row>
    <row r="255" spans="2:2" ht="14.25" customHeight="1">
      <c r="B255" s="29"/>
    </row>
    <row r="256" spans="2:2" ht="14.25" customHeight="1">
      <c r="B256" s="29"/>
    </row>
    <row r="257" spans="2:2" ht="14.25" customHeight="1">
      <c r="B257" s="29"/>
    </row>
    <row r="258" spans="2:2" ht="14.25" customHeight="1">
      <c r="B258" s="29"/>
    </row>
    <row r="259" spans="2:2" ht="14.25" customHeight="1">
      <c r="B259" s="29"/>
    </row>
    <row r="260" spans="2:2" ht="14.25" customHeight="1">
      <c r="B260" s="29"/>
    </row>
    <row r="261" spans="2:2" ht="14.25" customHeight="1">
      <c r="B261" s="29"/>
    </row>
    <row r="262" spans="2:2" ht="14.25" customHeight="1">
      <c r="B262" s="29"/>
    </row>
    <row r="263" spans="2:2" ht="14.25" customHeight="1">
      <c r="B263" s="29"/>
    </row>
    <row r="264" spans="2:2" ht="14.25" customHeight="1">
      <c r="B264" s="29"/>
    </row>
    <row r="265" spans="2:2" ht="14.25" customHeight="1">
      <c r="B265" s="29"/>
    </row>
    <row r="266" spans="2:2" ht="14.25" customHeight="1">
      <c r="B266" s="29"/>
    </row>
    <row r="267" spans="2:2" ht="14.25" customHeight="1">
      <c r="B267" s="29"/>
    </row>
    <row r="268" spans="2:2" ht="14.25" customHeight="1">
      <c r="B268" s="29"/>
    </row>
    <row r="269" spans="2:2" ht="14.25" customHeight="1">
      <c r="B269" s="29"/>
    </row>
    <row r="270" spans="2:2" ht="14.25" customHeight="1">
      <c r="B270" s="29"/>
    </row>
    <row r="271" spans="2:2" ht="14.25" customHeight="1">
      <c r="B271" s="29"/>
    </row>
    <row r="272" spans="2:2" ht="14.25" customHeight="1">
      <c r="B272" s="29"/>
    </row>
    <row r="273" spans="2:2" ht="14.25" customHeight="1">
      <c r="B273" s="29"/>
    </row>
    <row r="274" spans="2:2" ht="14.25" customHeight="1">
      <c r="B274" s="29"/>
    </row>
    <row r="275" spans="2:2" ht="14.25" customHeight="1">
      <c r="B275" s="29"/>
    </row>
    <row r="276" spans="2:2" ht="14.25" customHeight="1">
      <c r="B276" s="29"/>
    </row>
    <row r="277" spans="2:2" ht="14.25" customHeight="1">
      <c r="B277" s="29"/>
    </row>
    <row r="278" spans="2:2" ht="14.25" customHeight="1">
      <c r="B278" s="29"/>
    </row>
    <row r="279" spans="2:2" ht="14.25" customHeight="1">
      <c r="B279" s="29"/>
    </row>
    <row r="280" spans="2:2" ht="14.25" customHeight="1">
      <c r="B280" s="29"/>
    </row>
    <row r="281" spans="2:2" ht="14.25" customHeight="1">
      <c r="B281" s="29"/>
    </row>
    <row r="282" spans="2:2" ht="14.25" customHeight="1">
      <c r="B282" s="29"/>
    </row>
    <row r="283" spans="2:2" ht="14.25" customHeight="1">
      <c r="B283" s="29"/>
    </row>
    <row r="284" spans="2:2" ht="14.25" customHeight="1">
      <c r="B284" s="29"/>
    </row>
    <row r="285" spans="2:2" ht="14.25" customHeight="1">
      <c r="B285" s="29"/>
    </row>
    <row r="286" spans="2:2" ht="14.25" customHeight="1">
      <c r="B286" s="29"/>
    </row>
    <row r="287" spans="2:2" ht="14.25" customHeight="1">
      <c r="B287" s="29"/>
    </row>
    <row r="288" spans="2:2" ht="14.25" customHeight="1">
      <c r="B288" s="29"/>
    </row>
    <row r="289" spans="2:2" ht="14.25" customHeight="1">
      <c r="B289" s="29"/>
    </row>
    <row r="290" spans="2:2" ht="14.25" customHeight="1">
      <c r="B290" s="29"/>
    </row>
    <row r="291" spans="2:2" ht="14.25" customHeight="1">
      <c r="B291" s="29"/>
    </row>
    <row r="292" spans="2:2" ht="14.25" customHeight="1">
      <c r="B292" s="29"/>
    </row>
    <row r="293" spans="2:2" ht="14.25" customHeight="1">
      <c r="B293" s="29"/>
    </row>
    <row r="294" spans="2:2" ht="14.25" customHeight="1">
      <c r="B294" s="29"/>
    </row>
    <row r="295" spans="2:2" ht="14.25" customHeight="1">
      <c r="B295" s="29"/>
    </row>
    <row r="296" spans="2:2" ht="14.25" customHeight="1">
      <c r="B296" s="29"/>
    </row>
    <row r="297" spans="2:2" ht="14.25" customHeight="1">
      <c r="B297" s="29"/>
    </row>
    <row r="298" spans="2:2" ht="14.25" customHeight="1">
      <c r="B298" s="29"/>
    </row>
    <row r="299" spans="2:2" ht="14.25" customHeight="1">
      <c r="B299" s="29"/>
    </row>
    <row r="300" spans="2:2" ht="14.25" customHeight="1">
      <c r="B300" s="29"/>
    </row>
    <row r="301" spans="2:2" ht="14.25" customHeight="1">
      <c r="B301" s="29"/>
    </row>
    <row r="302" spans="2:2" ht="14.25" customHeight="1">
      <c r="B302" s="29"/>
    </row>
    <row r="303" spans="2:2" ht="14.25" customHeight="1">
      <c r="B303" s="29"/>
    </row>
    <row r="304" spans="2:2" ht="14.25" customHeight="1">
      <c r="B304" s="29"/>
    </row>
    <row r="305" spans="2:2" ht="14.25" customHeight="1">
      <c r="B305" s="29"/>
    </row>
    <row r="306" spans="2:2" ht="14.25" customHeight="1">
      <c r="B306" s="29"/>
    </row>
    <row r="307" spans="2:2" ht="14.25" customHeight="1">
      <c r="B307" s="29"/>
    </row>
    <row r="308" spans="2:2" ht="14.25" customHeight="1">
      <c r="B308" s="29"/>
    </row>
    <row r="309" spans="2:2" ht="14.25" customHeight="1">
      <c r="B309" s="29"/>
    </row>
    <row r="310" spans="2:2" ht="14.25" customHeight="1">
      <c r="B310" s="29"/>
    </row>
    <row r="311" spans="2:2" ht="14.25" customHeight="1">
      <c r="B311" s="29"/>
    </row>
    <row r="312" spans="2:2" ht="14.25" customHeight="1">
      <c r="B312" s="29"/>
    </row>
    <row r="313" spans="2:2" ht="14.25" customHeight="1">
      <c r="B313" s="29"/>
    </row>
    <row r="314" spans="2:2" ht="14.25" customHeight="1">
      <c r="B314" s="29"/>
    </row>
    <row r="315" spans="2:2" ht="14.25" customHeight="1">
      <c r="B315" s="29"/>
    </row>
    <row r="316" spans="2:2" ht="14.25" customHeight="1">
      <c r="B316" s="29"/>
    </row>
    <row r="317" spans="2:2" ht="14.25" customHeight="1">
      <c r="B317" s="29"/>
    </row>
    <row r="318" spans="2:2" ht="14.25" customHeight="1">
      <c r="B318" s="29"/>
    </row>
    <row r="319" spans="2:2" ht="14.25" customHeight="1">
      <c r="B319" s="29"/>
    </row>
    <row r="320" spans="2:2" ht="14.25" customHeight="1">
      <c r="B320" s="29"/>
    </row>
    <row r="321" spans="2:2" ht="14.25" customHeight="1">
      <c r="B321" s="29"/>
    </row>
    <row r="322" spans="2:2" ht="14.25" customHeight="1">
      <c r="B322" s="29"/>
    </row>
    <row r="323" spans="2:2" ht="14.25" customHeight="1">
      <c r="B323" s="29"/>
    </row>
    <row r="324" spans="2:2" ht="14.25" customHeight="1">
      <c r="B324" s="29"/>
    </row>
    <row r="325" spans="2:2" ht="14.25" customHeight="1">
      <c r="B325" s="29"/>
    </row>
    <row r="326" spans="2:2" ht="14.25" customHeight="1">
      <c r="B326" s="29"/>
    </row>
    <row r="327" spans="2:2" ht="14.25" customHeight="1">
      <c r="B327" s="29"/>
    </row>
    <row r="328" spans="2:2" ht="14.25" customHeight="1">
      <c r="B328" s="29"/>
    </row>
    <row r="329" spans="2:2" ht="14.25" customHeight="1">
      <c r="B329" s="29"/>
    </row>
    <row r="330" spans="2:2" ht="14.25" customHeight="1">
      <c r="B330" s="29"/>
    </row>
    <row r="331" spans="2:2" ht="14.25" customHeight="1">
      <c r="B331" s="29"/>
    </row>
    <row r="332" spans="2:2" ht="14.25" customHeight="1">
      <c r="B332" s="29"/>
    </row>
    <row r="333" spans="2:2" ht="14.25" customHeight="1">
      <c r="B333" s="29"/>
    </row>
    <row r="334" spans="2:2" ht="14.25" customHeight="1">
      <c r="B334" s="29"/>
    </row>
    <row r="335" spans="2:2" ht="14.25" customHeight="1">
      <c r="B335" s="29"/>
    </row>
    <row r="336" spans="2:2" ht="14.25" customHeight="1">
      <c r="B336" s="29"/>
    </row>
    <row r="337" spans="2:2" ht="14.25" customHeight="1">
      <c r="B337" s="29"/>
    </row>
    <row r="338" spans="2:2" ht="14.25" customHeight="1">
      <c r="B338" s="29"/>
    </row>
    <row r="339" spans="2:2" ht="14.25" customHeight="1">
      <c r="B339" s="29"/>
    </row>
    <row r="340" spans="2:2" ht="14.25" customHeight="1">
      <c r="B340" s="29"/>
    </row>
    <row r="341" spans="2:2" ht="14.25" customHeight="1">
      <c r="B341" s="29"/>
    </row>
    <row r="342" spans="2:2" ht="14.25" customHeight="1">
      <c r="B342" s="29"/>
    </row>
    <row r="343" spans="2:2" ht="14.25" customHeight="1">
      <c r="B343" s="29"/>
    </row>
    <row r="344" spans="2:2" ht="14.25" customHeight="1">
      <c r="B344" s="29"/>
    </row>
    <row r="345" spans="2:2" ht="14.25" customHeight="1">
      <c r="B345" s="29"/>
    </row>
    <row r="346" spans="2:2" ht="14.25" customHeight="1">
      <c r="B346" s="29"/>
    </row>
    <row r="347" spans="2:2" ht="14.25" customHeight="1">
      <c r="B347" s="29"/>
    </row>
    <row r="348" spans="2:2" ht="14.25" customHeight="1">
      <c r="B348" s="29"/>
    </row>
    <row r="349" spans="2:2" ht="14.25" customHeight="1">
      <c r="B349" s="29"/>
    </row>
    <row r="350" spans="2:2" ht="14.25" customHeight="1">
      <c r="B350" s="29"/>
    </row>
    <row r="351" spans="2:2" ht="14.25" customHeight="1">
      <c r="B351" s="29"/>
    </row>
    <row r="352" spans="2:2" ht="14.25" customHeight="1">
      <c r="B352" s="29"/>
    </row>
    <row r="353" spans="2:2" ht="14.25" customHeight="1">
      <c r="B353" s="29"/>
    </row>
    <row r="354" spans="2:2" ht="14.25" customHeight="1">
      <c r="B354" s="29"/>
    </row>
    <row r="355" spans="2:2" ht="14.25" customHeight="1">
      <c r="B355" s="29"/>
    </row>
    <row r="356" spans="2:2" ht="14.25" customHeight="1">
      <c r="B356" s="29"/>
    </row>
    <row r="357" spans="2:2" ht="14.25" customHeight="1">
      <c r="B357" s="29"/>
    </row>
    <row r="358" spans="2:2" ht="14.25" customHeight="1">
      <c r="B358" s="29"/>
    </row>
    <row r="359" spans="2:2" ht="14.25" customHeight="1">
      <c r="B359" s="29"/>
    </row>
    <row r="360" spans="2:2" ht="14.25" customHeight="1">
      <c r="B360" s="29"/>
    </row>
    <row r="361" spans="2:2" ht="14.25" customHeight="1">
      <c r="B361" s="29"/>
    </row>
    <row r="362" spans="2:2" ht="14.25" customHeight="1">
      <c r="B362" s="29"/>
    </row>
    <row r="363" spans="2:2" ht="14.25" customHeight="1">
      <c r="B363" s="29"/>
    </row>
    <row r="364" spans="2:2" ht="14.25" customHeight="1">
      <c r="B364" s="29"/>
    </row>
    <row r="365" spans="2:2" ht="14.25" customHeight="1">
      <c r="B365" s="29"/>
    </row>
    <row r="366" spans="2:2" ht="14.25" customHeight="1">
      <c r="B366" s="29"/>
    </row>
    <row r="367" spans="2:2" ht="14.25" customHeight="1">
      <c r="B367" s="29"/>
    </row>
    <row r="368" spans="2:2" ht="14.25" customHeight="1">
      <c r="B368" s="29"/>
    </row>
    <row r="369" spans="2:2" ht="14.25" customHeight="1">
      <c r="B369" s="29"/>
    </row>
    <row r="370" spans="2:2" ht="14.25" customHeight="1">
      <c r="B370" s="29"/>
    </row>
    <row r="371" spans="2:2" ht="14.25" customHeight="1">
      <c r="B371" s="29"/>
    </row>
    <row r="372" spans="2:2" ht="14.25" customHeight="1">
      <c r="B372" s="29"/>
    </row>
    <row r="373" spans="2:2" ht="14.25" customHeight="1">
      <c r="B373" s="29"/>
    </row>
    <row r="374" spans="2:2" ht="14.25" customHeight="1">
      <c r="B374" s="29"/>
    </row>
    <row r="375" spans="2:2" ht="14.25" customHeight="1">
      <c r="B375" s="29"/>
    </row>
    <row r="376" spans="2:2" ht="14.25" customHeight="1">
      <c r="B376" s="29"/>
    </row>
    <row r="377" spans="2:2" ht="14.25" customHeight="1">
      <c r="B377" s="29"/>
    </row>
    <row r="378" spans="2:2" ht="14.25" customHeight="1">
      <c r="B378" s="29"/>
    </row>
    <row r="379" spans="2:2" ht="14.25" customHeight="1">
      <c r="B379" s="29"/>
    </row>
    <row r="380" spans="2:2" ht="14.25" customHeight="1">
      <c r="B380" s="29"/>
    </row>
    <row r="381" spans="2:2" ht="14.25" customHeight="1">
      <c r="B381" s="29"/>
    </row>
    <row r="382" spans="2:2" ht="14.25" customHeight="1">
      <c r="B382" s="29"/>
    </row>
    <row r="383" spans="2:2" ht="14.25" customHeight="1">
      <c r="B383" s="29"/>
    </row>
    <row r="384" spans="2:2" ht="14.25" customHeight="1">
      <c r="B384" s="29"/>
    </row>
    <row r="385" spans="2:2" ht="14.25" customHeight="1">
      <c r="B385" s="29"/>
    </row>
    <row r="386" spans="2:2" ht="14.25" customHeight="1">
      <c r="B386" s="29"/>
    </row>
    <row r="387" spans="2:2" ht="14.25" customHeight="1">
      <c r="B387" s="29"/>
    </row>
    <row r="388" spans="2:2" ht="14.25" customHeight="1">
      <c r="B388" s="29"/>
    </row>
    <row r="389" spans="2:2" ht="14.25" customHeight="1">
      <c r="B389" s="29"/>
    </row>
    <row r="390" spans="2:2" ht="14.25" customHeight="1">
      <c r="B390" s="29"/>
    </row>
    <row r="391" spans="2:2" ht="14.25" customHeight="1">
      <c r="B391" s="29"/>
    </row>
    <row r="392" spans="2:2" ht="14.25" customHeight="1">
      <c r="B392" s="29"/>
    </row>
    <row r="393" spans="2:2" ht="14.25" customHeight="1">
      <c r="B393" s="29"/>
    </row>
    <row r="394" spans="2:2" ht="14.25" customHeight="1">
      <c r="B394" s="29"/>
    </row>
    <row r="395" spans="2:2" ht="14.25" customHeight="1">
      <c r="B395" s="29"/>
    </row>
    <row r="396" spans="2:2" ht="14.25" customHeight="1">
      <c r="B396" s="29"/>
    </row>
    <row r="397" spans="2:2" ht="14.25" customHeight="1">
      <c r="B397" s="29"/>
    </row>
    <row r="398" spans="2:2" ht="14.25" customHeight="1">
      <c r="B398" s="29"/>
    </row>
    <row r="399" spans="2:2" ht="14.25" customHeight="1">
      <c r="B399" s="29"/>
    </row>
    <row r="400" spans="2:2" ht="14.25" customHeight="1">
      <c r="B400" s="29"/>
    </row>
    <row r="401" spans="2:2" ht="14.25" customHeight="1">
      <c r="B401" s="29"/>
    </row>
    <row r="402" spans="2:2" ht="14.25" customHeight="1">
      <c r="B402" s="29"/>
    </row>
    <row r="403" spans="2:2" ht="14.25" customHeight="1">
      <c r="B403" s="29"/>
    </row>
    <row r="404" spans="2:2" ht="14.25" customHeight="1">
      <c r="B404" s="29"/>
    </row>
    <row r="405" spans="2:2" ht="14.25" customHeight="1">
      <c r="B405" s="29"/>
    </row>
    <row r="406" spans="2:2" ht="14.25" customHeight="1">
      <c r="B406" s="29"/>
    </row>
    <row r="407" spans="2:2" ht="14.25" customHeight="1">
      <c r="B407" s="29"/>
    </row>
    <row r="408" spans="2:2" ht="14.25" customHeight="1">
      <c r="B408" s="29"/>
    </row>
    <row r="409" spans="2:2" ht="14.25" customHeight="1">
      <c r="B409" s="29"/>
    </row>
    <row r="410" spans="2:2" ht="14.25" customHeight="1">
      <c r="B410" s="29"/>
    </row>
    <row r="411" spans="2:2" ht="14.25" customHeight="1">
      <c r="B411" s="29"/>
    </row>
    <row r="412" spans="2:2" ht="14.25" customHeight="1">
      <c r="B412" s="29"/>
    </row>
    <row r="413" spans="2:2" ht="14.25" customHeight="1">
      <c r="B413" s="29"/>
    </row>
    <row r="414" spans="2:2" ht="14.25" customHeight="1">
      <c r="B414" s="29"/>
    </row>
    <row r="415" spans="2:2" ht="14.25" customHeight="1">
      <c r="B415" s="29"/>
    </row>
    <row r="416" spans="2:2" ht="14.25" customHeight="1">
      <c r="B416" s="29"/>
    </row>
    <row r="417" spans="2:2" ht="14.25" customHeight="1">
      <c r="B417" s="29"/>
    </row>
    <row r="418" spans="2:2" ht="14.25" customHeight="1">
      <c r="B418" s="29"/>
    </row>
    <row r="419" spans="2:2" ht="14.25" customHeight="1">
      <c r="B419" s="29"/>
    </row>
    <row r="420" spans="2:2" ht="14.25" customHeight="1">
      <c r="B420" s="29"/>
    </row>
    <row r="421" spans="2:2" ht="14.25" customHeight="1">
      <c r="B421" s="29"/>
    </row>
    <row r="422" spans="2:2" ht="14.25" customHeight="1">
      <c r="B422" s="29"/>
    </row>
    <row r="423" spans="2:2" ht="14.25" customHeight="1">
      <c r="B423" s="29"/>
    </row>
    <row r="424" spans="2:2" ht="14.25" customHeight="1">
      <c r="B424" s="29"/>
    </row>
    <row r="425" spans="2:2" ht="14.25" customHeight="1">
      <c r="B425" s="29"/>
    </row>
    <row r="426" spans="2:2" ht="14.25" customHeight="1">
      <c r="B426" s="29"/>
    </row>
    <row r="427" spans="2:2" ht="14.25" customHeight="1">
      <c r="B427" s="29"/>
    </row>
    <row r="428" spans="2:2" ht="14.25" customHeight="1">
      <c r="B428" s="29"/>
    </row>
    <row r="429" spans="2:2" ht="14.25" customHeight="1">
      <c r="B429" s="29"/>
    </row>
    <row r="430" spans="2:2" ht="14.25" customHeight="1">
      <c r="B430" s="29"/>
    </row>
    <row r="431" spans="2:2" ht="14.25" customHeight="1">
      <c r="B431" s="29"/>
    </row>
    <row r="432" spans="2:2" ht="14.25" customHeight="1">
      <c r="B432" s="29"/>
    </row>
    <row r="433" spans="2:2" ht="14.25" customHeight="1">
      <c r="B433" s="29"/>
    </row>
    <row r="434" spans="2:2" ht="14.25" customHeight="1">
      <c r="B434" s="29"/>
    </row>
    <row r="435" spans="2:2" ht="14.25" customHeight="1">
      <c r="B435" s="29"/>
    </row>
    <row r="436" spans="2:2" ht="14.25" customHeight="1">
      <c r="B436" s="29"/>
    </row>
    <row r="437" spans="2:2" ht="14.25" customHeight="1">
      <c r="B437" s="29"/>
    </row>
    <row r="438" spans="2:2" ht="14.25" customHeight="1">
      <c r="B438" s="29"/>
    </row>
    <row r="439" spans="2:2" ht="14.25" customHeight="1">
      <c r="B439" s="29"/>
    </row>
    <row r="440" spans="2:2" ht="14.25" customHeight="1">
      <c r="B440" s="29"/>
    </row>
    <row r="441" spans="2:2" ht="14.25" customHeight="1">
      <c r="B441" s="29"/>
    </row>
    <row r="442" spans="2:2" ht="14.25" customHeight="1">
      <c r="B442" s="29"/>
    </row>
    <row r="443" spans="2:2" ht="14.25" customHeight="1">
      <c r="B443" s="29"/>
    </row>
    <row r="444" spans="2:2" ht="14.25" customHeight="1">
      <c r="B444" s="29"/>
    </row>
    <row r="445" spans="2:2" ht="14.25" customHeight="1">
      <c r="B445" s="29"/>
    </row>
    <row r="446" spans="2:2" ht="14.25" customHeight="1">
      <c r="B446" s="29"/>
    </row>
    <row r="447" spans="2:2" ht="14.25" customHeight="1">
      <c r="B447" s="29"/>
    </row>
    <row r="448" spans="2:2" ht="14.25" customHeight="1">
      <c r="B448" s="29"/>
    </row>
    <row r="449" spans="2:2" ht="14.25" customHeight="1">
      <c r="B449" s="29"/>
    </row>
    <row r="450" spans="2:2" ht="14.25" customHeight="1">
      <c r="B450" s="29"/>
    </row>
    <row r="451" spans="2:2" ht="14.25" customHeight="1">
      <c r="B451" s="29"/>
    </row>
    <row r="452" spans="2:2" ht="14.25" customHeight="1">
      <c r="B452" s="29"/>
    </row>
    <row r="453" spans="2:2" ht="14.25" customHeight="1">
      <c r="B453" s="29"/>
    </row>
    <row r="454" spans="2:2" ht="14.25" customHeight="1">
      <c r="B454" s="29"/>
    </row>
    <row r="455" spans="2:2" ht="14.25" customHeight="1">
      <c r="B455" s="29"/>
    </row>
    <row r="456" spans="2:2" ht="14.25" customHeight="1">
      <c r="B456" s="29"/>
    </row>
    <row r="457" spans="2:2" ht="14.25" customHeight="1">
      <c r="B457" s="29"/>
    </row>
    <row r="458" spans="2:2" ht="14.25" customHeight="1">
      <c r="B458" s="29"/>
    </row>
    <row r="459" spans="2:2" ht="14.25" customHeight="1">
      <c r="B459" s="29"/>
    </row>
    <row r="460" spans="2:2" ht="14.25" customHeight="1">
      <c r="B460" s="29"/>
    </row>
    <row r="461" spans="2:2" ht="14.25" customHeight="1">
      <c r="B461" s="29"/>
    </row>
    <row r="462" spans="2:2" ht="14.25" customHeight="1">
      <c r="B462" s="29"/>
    </row>
    <row r="463" spans="2:2" ht="14.25" customHeight="1">
      <c r="B463" s="29"/>
    </row>
    <row r="464" spans="2:2" ht="14.25" customHeight="1">
      <c r="B464" s="29"/>
    </row>
    <row r="465" spans="2:2" ht="14.25" customHeight="1">
      <c r="B465" s="29"/>
    </row>
    <row r="466" spans="2:2" ht="14.25" customHeight="1">
      <c r="B466" s="29"/>
    </row>
    <row r="467" spans="2:2" ht="14.25" customHeight="1">
      <c r="B467" s="29"/>
    </row>
    <row r="468" spans="2:2" ht="14.25" customHeight="1">
      <c r="B468" s="29"/>
    </row>
    <row r="469" spans="2:2" ht="14.25" customHeight="1">
      <c r="B469" s="29"/>
    </row>
    <row r="470" spans="2:2" ht="14.25" customHeight="1">
      <c r="B470" s="29"/>
    </row>
    <row r="471" spans="2:2" ht="14.25" customHeight="1">
      <c r="B471" s="29"/>
    </row>
    <row r="472" spans="2:2" ht="14.25" customHeight="1">
      <c r="B472" s="29"/>
    </row>
    <row r="473" spans="2:2" ht="14.25" customHeight="1">
      <c r="B473" s="29"/>
    </row>
    <row r="474" spans="2:2" ht="14.25" customHeight="1">
      <c r="B474" s="29"/>
    </row>
    <row r="475" spans="2:2" ht="14.25" customHeight="1">
      <c r="B475" s="29"/>
    </row>
    <row r="476" spans="2:2" ht="14.25" customHeight="1">
      <c r="B476" s="29"/>
    </row>
    <row r="477" spans="2:2" ht="14.25" customHeight="1">
      <c r="B477" s="29"/>
    </row>
    <row r="478" spans="2:2" ht="14.25" customHeight="1">
      <c r="B478" s="29"/>
    </row>
    <row r="479" spans="2:2" ht="14.25" customHeight="1">
      <c r="B479" s="29"/>
    </row>
    <row r="480" spans="2:2" ht="14.25" customHeight="1">
      <c r="B480" s="29"/>
    </row>
    <row r="481" spans="2:2" ht="14.25" customHeight="1">
      <c r="B481" s="29"/>
    </row>
    <row r="482" spans="2:2" ht="14.25" customHeight="1">
      <c r="B482" s="29"/>
    </row>
    <row r="483" spans="2:2" ht="14.25" customHeight="1">
      <c r="B483" s="29"/>
    </row>
    <row r="484" spans="2:2" ht="14.25" customHeight="1">
      <c r="B484" s="29"/>
    </row>
    <row r="485" spans="2:2" ht="14.25" customHeight="1">
      <c r="B485" s="29"/>
    </row>
    <row r="486" spans="2:2" ht="14.25" customHeight="1">
      <c r="B486" s="29"/>
    </row>
    <row r="487" spans="2:2" ht="14.25" customHeight="1">
      <c r="B487" s="29"/>
    </row>
    <row r="488" spans="2:2" ht="14.25" customHeight="1">
      <c r="B488" s="29"/>
    </row>
    <row r="489" spans="2:2" ht="14.25" customHeight="1">
      <c r="B489" s="29"/>
    </row>
    <row r="490" spans="2:2" ht="14.25" customHeight="1">
      <c r="B490" s="29"/>
    </row>
    <row r="491" spans="2:2" ht="14.25" customHeight="1">
      <c r="B491" s="29"/>
    </row>
    <row r="492" spans="2:2" ht="14.25" customHeight="1">
      <c r="B492" s="29"/>
    </row>
    <row r="493" spans="2:2" ht="14.25" customHeight="1">
      <c r="B493" s="29"/>
    </row>
    <row r="494" spans="2:2" ht="14.25" customHeight="1">
      <c r="B494" s="29"/>
    </row>
    <row r="495" spans="2:2" ht="14.25" customHeight="1">
      <c r="B495" s="29"/>
    </row>
    <row r="496" spans="2:2" ht="14.25" customHeight="1">
      <c r="B496" s="29"/>
    </row>
    <row r="497" spans="2:2" ht="14.25" customHeight="1">
      <c r="B497" s="29"/>
    </row>
    <row r="498" spans="2:2" ht="14.25" customHeight="1">
      <c r="B498" s="29"/>
    </row>
    <row r="499" spans="2:2" ht="14.25" customHeight="1">
      <c r="B499" s="29"/>
    </row>
    <row r="500" spans="2:2" ht="14.25" customHeight="1">
      <c r="B500" s="29"/>
    </row>
    <row r="501" spans="2:2" ht="14.25" customHeight="1">
      <c r="B501" s="29"/>
    </row>
    <row r="502" spans="2:2" ht="14.25" customHeight="1">
      <c r="B502" s="29"/>
    </row>
    <row r="503" spans="2:2" ht="14.25" customHeight="1">
      <c r="B503" s="29"/>
    </row>
    <row r="504" spans="2:2" ht="14.25" customHeight="1">
      <c r="B504" s="29"/>
    </row>
    <row r="505" spans="2:2" ht="14.25" customHeight="1">
      <c r="B505" s="29"/>
    </row>
    <row r="506" spans="2:2" ht="14.25" customHeight="1">
      <c r="B506" s="29"/>
    </row>
    <row r="507" spans="2:2" ht="14.25" customHeight="1">
      <c r="B507" s="29"/>
    </row>
    <row r="508" spans="2:2" ht="14.25" customHeight="1">
      <c r="B508" s="29"/>
    </row>
    <row r="509" spans="2:2" ht="14.25" customHeight="1">
      <c r="B509" s="29"/>
    </row>
    <row r="510" spans="2:2" ht="14.25" customHeight="1">
      <c r="B510" s="29"/>
    </row>
    <row r="511" spans="2:2" ht="14.25" customHeight="1">
      <c r="B511" s="29"/>
    </row>
    <row r="512" spans="2:2" ht="14.25" customHeight="1">
      <c r="B512" s="29"/>
    </row>
    <row r="513" spans="2:2" ht="14.25" customHeight="1">
      <c r="B513" s="29"/>
    </row>
    <row r="514" spans="2:2" ht="14.25" customHeight="1">
      <c r="B514" s="29"/>
    </row>
    <row r="515" spans="2:2" ht="14.25" customHeight="1">
      <c r="B515" s="29"/>
    </row>
    <row r="516" spans="2:2" ht="14.25" customHeight="1">
      <c r="B516" s="29"/>
    </row>
    <row r="517" spans="2:2" ht="14.25" customHeight="1">
      <c r="B517" s="29"/>
    </row>
    <row r="518" spans="2:2" ht="14.25" customHeight="1">
      <c r="B518" s="29"/>
    </row>
    <row r="519" spans="2:2" ht="14.25" customHeight="1">
      <c r="B519" s="29"/>
    </row>
    <row r="520" spans="2:2" ht="14.25" customHeight="1">
      <c r="B520" s="29"/>
    </row>
    <row r="521" spans="2:2" ht="14.25" customHeight="1">
      <c r="B521" s="29"/>
    </row>
    <row r="522" spans="2:2" ht="14.25" customHeight="1">
      <c r="B522" s="29"/>
    </row>
    <row r="523" spans="2:2" ht="14.25" customHeight="1">
      <c r="B523" s="29"/>
    </row>
    <row r="524" spans="2:2" ht="14.25" customHeight="1">
      <c r="B524" s="29"/>
    </row>
    <row r="525" spans="2:2" ht="14.25" customHeight="1">
      <c r="B525" s="29"/>
    </row>
    <row r="526" spans="2:2" ht="14.25" customHeight="1">
      <c r="B526" s="29"/>
    </row>
    <row r="527" spans="2:2" ht="14.25" customHeight="1">
      <c r="B527" s="29"/>
    </row>
    <row r="528" spans="2:2" ht="14.25" customHeight="1">
      <c r="B528" s="29"/>
    </row>
    <row r="529" spans="2:2" ht="14.25" customHeight="1">
      <c r="B529" s="29"/>
    </row>
    <row r="530" spans="2:2" ht="14.25" customHeight="1">
      <c r="B530" s="29"/>
    </row>
    <row r="531" spans="2:2" ht="14.25" customHeight="1">
      <c r="B531" s="29"/>
    </row>
    <row r="532" spans="2:2" ht="14.25" customHeight="1">
      <c r="B532" s="29"/>
    </row>
    <row r="533" spans="2:2" ht="14.25" customHeight="1">
      <c r="B533" s="29"/>
    </row>
    <row r="534" spans="2:2" ht="14.25" customHeight="1">
      <c r="B534" s="29"/>
    </row>
    <row r="535" spans="2:2" ht="14.25" customHeight="1">
      <c r="B535" s="29"/>
    </row>
    <row r="536" spans="2:2" ht="14.25" customHeight="1">
      <c r="B536" s="29"/>
    </row>
    <row r="537" spans="2:2" ht="14.25" customHeight="1">
      <c r="B537" s="29"/>
    </row>
    <row r="538" spans="2:2" ht="14.25" customHeight="1">
      <c r="B538" s="29"/>
    </row>
    <row r="539" spans="2:2" ht="14.25" customHeight="1">
      <c r="B539" s="29"/>
    </row>
    <row r="540" spans="2:2" ht="14.25" customHeight="1">
      <c r="B540" s="29"/>
    </row>
    <row r="541" spans="2:2" ht="14.25" customHeight="1">
      <c r="B541" s="29"/>
    </row>
    <row r="542" spans="2:2" ht="14.25" customHeight="1">
      <c r="B542" s="29"/>
    </row>
    <row r="543" spans="2:2" ht="14.25" customHeight="1">
      <c r="B543" s="29"/>
    </row>
    <row r="544" spans="2:2" ht="14.25" customHeight="1">
      <c r="B544" s="29"/>
    </row>
    <row r="545" spans="2:2" ht="14.25" customHeight="1">
      <c r="B545" s="29"/>
    </row>
    <row r="546" spans="2:2" ht="14.25" customHeight="1">
      <c r="B546" s="29"/>
    </row>
    <row r="547" spans="2:2" ht="14.25" customHeight="1">
      <c r="B547" s="29"/>
    </row>
    <row r="548" spans="2:2" ht="14.25" customHeight="1">
      <c r="B548" s="29"/>
    </row>
    <row r="549" spans="2:2" ht="14.25" customHeight="1">
      <c r="B549" s="29"/>
    </row>
    <row r="550" spans="2:2" ht="14.25" customHeight="1">
      <c r="B550" s="29"/>
    </row>
    <row r="551" spans="2:2" ht="14.25" customHeight="1">
      <c r="B551" s="29"/>
    </row>
    <row r="552" spans="2:2" ht="14.25" customHeight="1">
      <c r="B552" s="29"/>
    </row>
    <row r="553" spans="2:2" ht="14.25" customHeight="1">
      <c r="B553" s="29"/>
    </row>
    <row r="554" spans="2:2" ht="14.25" customHeight="1">
      <c r="B554" s="29"/>
    </row>
    <row r="555" spans="2:2" ht="14.25" customHeight="1">
      <c r="B555" s="29"/>
    </row>
    <row r="556" spans="2:2" ht="14.25" customHeight="1">
      <c r="B556" s="29"/>
    </row>
    <row r="557" spans="2:2" ht="14.25" customHeight="1">
      <c r="B557" s="29"/>
    </row>
    <row r="558" spans="2:2" ht="14.25" customHeight="1">
      <c r="B558" s="29"/>
    </row>
    <row r="559" spans="2:2" ht="14.25" customHeight="1">
      <c r="B559" s="29"/>
    </row>
    <row r="560" spans="2:2" ht="14.25" customHeight="1">
      <c r="B560" s="29"/>
    </row>
    <row r="561" spans="2:2" ht="14.25" customHeight="1">
      <c r="B561" s="29"/>
    </row>
    <row r="562" spans="2:2" ht="14.25" customHeight="1">
      <c r="B562" s="29"/>
    </row>
    <row r="563" spans="2:2" ht="14.25" customHeight="1">
      <c r="B563" s="29"/>
    </row>
    <row r="564" spans="2:2" ht="14.25" customHeight="1">
      <c r="B564" s="29"/>
    </row>
    <row r="565" spans="2:2" ht="14.25" customHeight="1">
      <c r="B565" s="29"/>
    </row>
    <row r="566" spans="2:2" ht="14.25" customHeight="1">
      <c r="B566" s="29"/>
    </row>
    <row r="567" spans="2:2" ht="14.25" customHeight="1">
      <c r="B567" s="29"/>
    </row>
    <row r="568" spans="2:2" ht="14.25" customHeight="1">
      <c r="B568" s="29"/>
    </row>
    <row r="569" spans="2:2" ht="14.25" customHeight="1">
      <c r="B569" s="29"/>
    </row>
    <row r="570" spans="2:2" ht="14.25" customHeight="1">
      <c r="B570" s="29"/>
    </row>
    <row r="571" spans="2:2" ht="14.25" customHeight="1">
      <c r="B571" s="29"/>
    </row>
    <row r="572" spans="2:2" ht="14.25" customHeight="1">
      <c r="B572" s="29"/>
    </row>
    <row r="573" spans="2:2" ht="14.25" customHeight="1">
      <c r="B573" s="29"/>
    </row>
    <row r="574" spans="2:2" ht="14.25" customHeight="1">
      <c r="B574" s="29"/>
    </row>
    <row r="575" spans="2:2" ht="14.25" customHeight="1">
      <c r="B575" s="29"/>
    </row>
    <row r="576" spans="2:2" ht="14.25" customHeight="1">
      <c r="B576" s="29"/>
    </row>
    <row r="577" spans="2:2" ht="14.25" customHeight="1">
      <c r="B577" s="29"/>
    </row>
    <row r="578" spans="2:2" ht="14.25" customHeight="1">
      <c r="B578" s="29"/>
    </row>
    <row r="579" spans="2:2" ht="14.25" customHeight="1">
      <c r="B579" s="29"/>
    </row>
    <row r="580" spans="2:2" ht="14.25" customHeight="1">
      <c r="B580" s="29"/>
    </row>
    <row r="581" spans="2:2" ht="14.25" customHeight="1">
      <c r="B581" s="29"/>
    </row>
    <row r="582" spans="2:2" ht="14.25" customHeight="1">
      <c r="B582" s="29"/>
    </row>
    <row r="583" spans="2:2" ht="14.25" customHeight="1">
      <c r="B583" s="29"/>
    </row>
    <row r="584" spans="2:2" ht="14.25" customHeight="1">
      <c r="B584" s="29"/>
    </row>
    <row r="585" spans="2:2" ht="14.25" customHeight="1">
      <c r="B585" s="29"/>
    </row>
    <row r="586" spans="2:2" ht="14.25" customHeight="1">
      <c r="B586" s="29"/>
    </row>
    <row r="587" spans="2:2" ht="14.25" customHeight="1">
      <c r="B587" s="29"/>
    </row>
    <row r="588" spans="2:2" ht="14.25" customHeight="1">
      <c r="B588" s="29"/>
    </row>
    <row r="589" spans="2:2" ht="14.25" customHeight="1">
      <c r="B589" s="29"/>
    </row>
    <row r="590" spans="2:2" ht="14.25" customHeight="1">
      <c r="B590" s="29"/>
    </row>
    <row r="591" spans="2:2" ht="14.25" customHeight="1">
      <c r="B591" s="29"/>
    </row>
    <row r="592" spans="2:2" ht="14.25" customHeight="1">
      <c r="B592" s="29"/>
    </row>
    <row r="593" spans="2:2" ht="14.25" customHeight="1">
      <c r="B593" s="29"/>
    </row>
    <row r="594" spans="2:2" ht="14.25" customHeight="1">
      <c r="B594" s="29"/>
    </row>
    <row r="595" spans="2:2" ht="14.25" customHeight="1">
      <c r="B595" s="29"/>
    </row>
    <row r="596" spans="2:2" ht="14.25" customHeight="1">
      <c r="B596" s="29"/>
    </row>
    <row r="597" spans="2:2" ht="14.25" customHeight="1">
      <c r="B597" s="29"/>
    </row>
    <row r="598" spans="2:2" ht="14.25" customHeight="1">
      <c r="B598" s="29"/>
    </row>
    <row r="599" spans="2:2" ht="14.25" customHeight="1">
      <c r="B599" s="29"/>
    </row>
    <row r="600" spans="2:2" ht="14.25" customHeight="1">
      <c r="B600" s="29"/>
    </row>
    <row r="601" spans="2:2" ht="14.25" customHeight="1">
      <c r="B601" s="29"/>
    </row>
    <row r="602" spans="2:2" ht="14.25" customHeight="1">
      <c r="B602" s="29"/>
    </row>
    <row r="603" spans="2:2" ht="14.25" customHeight="1">
      <c r="B603" s="29"/>
    </row>
    <row r="604" spans="2:2" ht="14.25" customHeight="1">
      <c r="B604" s="29"/>
    </row>
    <row r="605" spans="2:2" ht="14.25" customHeight="1">
      <c r="B605" s="29"/>
    </row>
    <row r="606" spans="2:2" ht="14.25" customHeight="1">
      <c r="B606" s="29"/>
    </row>
    <row r="607" spans="2:2" ht="14.25" customHeight="1">
      <c r="B607" s="29"/>
    </row>
    <row r="608" spans="2:2" ht="14.25" customHeight="1">
      <c r="B608" s="29"/>
    </row>
    <row r="609" spans="2:2" ht="14.25" customHeight="1">
      <c r="B609" s="29"/>
    </row>
    <row r="610" spans="2:2" ht="14.25" customHeight="1">
      <c r="B610" s="29"/>
    </row>
    <row r="611" spans="2:2" ht="14.25" customHeight="1">
      <c r="B611" s="29"/>
    </row>
    <row r="612" spans="2:2" ht="14.25" customHeight="1">
      <c r="B612" s="29"/>
    </row>
    <row r="613" spans="2:2" ht="14.25" customHeight="1">
      <c r="B613" s="29"/>
    </row>
    <row r="614" spans="2:2" ht="14.25" customHeight="1">
      <c r="B614" s="29"/>
    </row>
    <row r="615" spans="2:2" ht="14.25" customHeight="1">
      <c r="B615" s="29"/>
    </row>
    <row r="616" spans="2:2" ht="14.25" customHeight="1">
      <c r="B616" s="29"/>
    </row>
    <row r="617" spans="2:2" ht="14.25" customHeight="1">
      <c r="B617" s="29"/>
    </row>
    <row r="618" spans="2:2" ht="14.25" customHeight="1">
      <c r="B618" s="29"/>
    </row>
    <row r="619" spans="2:2" ht="14.25" customHeight="1">
      <c r="B619" s="29"/>
    </row>
    <row r="620" spans="2:2" ht="14.25" customHeight="1">
      <c r="B620" s="29"/>
    </row>
    <row r="621" spans="2:2" ht="14.25" customHeight="1">
      <c r="B621" s="29"/>
    </row>
    <row r="622" spans="2:2" ht="14.25" customHeight="1">
      <c r="B622" s="29"/>
    </row>
    <row r="623" spans="2:2" ht="14.25" customHeight="1">
      <c r="B623" s="29"/>
    </row>
    <row r="624" spans="2:2" ht="14.25" customHeight="1">
      <c r="B624" s="29"/>
    </row>
    <row r="625" spans="2:2" ht="14.25" customHeight="1">
      <c r="B625" s="29"/>
    </row>
    <row r="626" spans="2:2" ht="14.25" customHeight="1">
      <c r="B626" s="29"/>
    </row>
    <row r="627" spans="2:2" ht="14.25" customHeight="1">
      <c r="B627" s="29"/>
    </row>
    <row r="628" spans="2:2" ht="14.25" customHeight="1">
      <c r="B628" s="29"/>
    </row>
    <row r="629" spans="2:2" ht="14.25" customHeight="1">
      <c r="B629" s="29"/>
    </row>
    <row r="630" spans="2:2" ht="14.25" customHeight="1">
      <c r="B630" s="29"/>
    </row>
    <row r="631" spans="2:2" ht="14.25" customHeight="1">
      <c r="B631" s="29"/>
    </row>
    <row r="632" spans="2:2" ht="14.25" customHeight="1">
      <c r="B632" s="29"/>
    </row>
    <row r="633" spans="2:2" ht="14.25" customHeight="1">
      <c r="B633" s="29"/>
    </row>
    <row r="634" spans="2:2" ht="14.25" customHeight="1">
      <c r="B634" s="29"/>
    </row>
    <row r="635" spans="2:2" ht="14.25" customHeight="1">
      <c r="B635" s="29"/>
    </row>
    <row r="636" spans="2:2" ht="14.25" customHeight="1">
      <c r="B636" s="29"/>
    </row>
    <row r="637" spans="2:2" ht="14.25" customHeight="1">
      <c r="B637" s="29"/>
    </row>
    <row r="638" spans="2:2" ht="14.25" customHeight="1">
      <c r="B638" s="29"/>
    </row>
    <row r="639" spans="2:2" ht="14.25" customHeight="1">
      <c r="B639" s="29"/>
    </row>
    <row r="640" spans="2:2" ht="14.25" customHeight="1">
      <c r="B640" s="29"/>
    </row>
    <row r="641" spans="2:2" ht="14.25" customHeight="1">
      <c r="B641" s="29"/>
    </row>
    <row r="642" spans="2:2" ht="14.25" customHeight="1">
      <c r="B642" s="29"/>
    </row>
    <row r="643" spans="2:2" ht="14.25" customHeight="1">
      <c r="B643" s="29"/>
    </row>
    <row r="644" spans="2:2" ht="14.25" customHeight="1">
      <c r="B644" s="29"/>
    </row>
    <row r="645" spans="2:2" ht="14.25" customHeight="1">
      <c r="B645" s="29"/>
    </row>
    <row r="646" spans="2:2" ht="14.25" customHeight="1">
      <c r="B646" s="29"/>
    </row>
    <row r="647" spans="2:2" ht="14.25" customHeight="1">
      <c r="B647" s="29"/>
    </row>
    <row r="648" spans="2:2" ht="14.25" customHeight="1">
      <c r="B648" s="29"/>
    </row>
    <row r="649" spans="2:2" ht="14.25" customHeight="1">
      <c r="B649" s="29"/>
    </row>
    <row r="650" spans="2:2" ht="14.25" customHeight="1">
      <c r="B650" s="29"/>
    </row>
    <row r="651" spans="2:2" ht="14.25" customHeight="1">
      <c r="B651" s="29"/>
    </row>
    <row r="652" spans="2:2" ht="14.25" customHeight="1">
      <c r="B652" s="29"/>
    </row>
    <row r="653" spans="2:2" ht="14.25" customHeight="1">
      <c r="B653" s="29"/>
    </row>
    <row r="654" spans="2:2" ht="14.25" customHeight="1">
      <c r="B654" s="29"/>
    </row>
    <row r="655" spans="2:2" ht="14.25" customHeight="1">
      <c r="B655" s="29"/>
    </row>
    <row r="656" spans="2:2" ht="14.25" customHeight="1">
      <c r="B656" s="29"/>
    </row>
    <row r="657" spans="2:2" ht="14.25" customHeight="1">
      <c r="B657" s="29"/>
    </row>
    <row r="658" spans="2:2" ht="14.25" customHeight="1">
      <c r="B658" s="29"/>
    </row>
    <row r="659" spans="2:2" ht="14.25" customHeight="1">
      <c r="B659" s="29"/>
    </row>
    <row r="660" spans="2:2" ht="14.25" customHeight="1">
      <c r="B660" s="29"/>
    </row>
    <row r="661" spans="2:2" ht="14.25" customHeight="1">
      <c r="B661" s="29"/>
    </row>
    <row r="662" spans="2:2" ht="14.25" customHeight="1">
      <c r="B662" s="29"/>
    </row>
    <row r="663" spans="2:2" ht="14.25" customHeight="1">
      <c r="B663" s="29"/>
    </row>
    <row r="664" spans="2:2" ht="14.25" customHeight="1">
      <c r="B664" s="29"/>
    </row>
    <row r="665" spans="2:2" ht="14.25" customHeight="1">
      <c r="B665" s="29"/>
    </row>
    <row r="666" spans="2:2" ht="14.25" customHeight="1">
      <c r="B666" s="29"/>
    </row>
    <row r="667" spans="2:2" ht="14.25" customHeight="1">
      <c r="B667" s="29"/>
    </row>
    <row r="668" spans="2:2" ht="14.25" customHeight="1">
      <c r="B668" s="29"/>
    </row>
    <row r="669" spans="2:2" ht="14.25" customHeight="1">
      <c r="B669" s="29"/>
    </row>
    <row r="670" spans="2:2" ht="14.25" customHeight="1">
      <c r="B670" s="29"/>
    </row>
    <row r="671" spans="2:2" ht="14.25" customHeight="1">
      <c r="B671" s="29"/>
    </row>
    <row r="672" spans="2:2" ht="14.25" customHeight="1">
      <c r="B672" s="29"/>
    </row>
    <row r="673" spans="2:2" ht="14.25" customHeight="1">
      <c r="B673" s="29"/>
    </row>
    <row r="674" spans="2:2" ht="14.25" customHeight="1">
      <c r="B674" s="29"/>
    </row>
    <row r="675" spans="2:2" ht="14.25" customHeight="1">
      <c r="B675" s="29"/>
    </row>
    <row r="676" spans="2:2" ht="14.25" customHeight="1">
      <c r="B676" s="29"/>
    </row>
    <row r="677" spans="2:2" ht="14.25" customHeight="1">
      <c r="B677" s="29"/>
    </row>
    <row r="678" spans="2:2" ht="14.25" customHeight="1">
      <c r="B678" s="29"/>
    </row>
    <row r="679" spans="2:2" ht="14.25" customHeight="1">
      <c r="B679" s="29"/>
    </row>
    <row r="680" spans="2:2" ht="14.25" customHeight="1">
      <c r="B680" s="29"/>
    </row>
    <row r="681" spans="2:2" ht="14.25" customHeight="1">
      <c r="B681" s="29"/>
    </row>
    <row r="682" spans="2:2" ht="14.25" customHeight="1">
      <c r="B682" s="29"/>
    </row>
    <row r="683" spans="2:2" ht="14.25" customHeight="1">
      <c r="B683" s="29"/>
    </row>
    <row r="684" spans="2:2" ht="14.25" customHeight="1">
      <c r="B684" s="29"/>
    </row>
    <row r="685" spans="2:2" ht="14.25" customHeight="1">
      <c r="B685" s="29"/>
    </row>
    <row r="686" spans="2:2" ht="14.25" customHeight="1">
      <c r="B686" s="29"/>
    </row>
    <row r="687" spans="2:2" ht="14.25" customHeight="1">
      <c r="B687" s="29"/>
    </row>
    <row r="688" spans="2:2" ht="14.25" customHeight="1">
      <c r="B688" s="29"/>
    </row>
    <row r="689" spans="2:2" ht="14.25" customHeight="1">
      <c r="B689" s="29"/>
    </row>
    <row r="690" spans="2:2" ht="14.25" customHeight="1">
      <c r="B690" s="29"/>
    </row>
    <row r="691" spans="2:2" ht="14.25" customHeight="1">
      <c r="B691" s="29"/>
    </row>
    <row r="692" spans="2:2" ht="14.25" customHeight="1">
      <c r="B692" s="29"/>
    </row>
    <row r="693" spans="2:2" ht="14.25" customHeight="1">
      <c r="B693" s="29"/>
    </row>
    <row r="694" spans="2:2" ht="14.25" customHeight="1">
      <c r="B694" s="29"/>
    </row>
    <row r="695" spans="2:2" ht="14.25" customHeight="1">
      <c r="B695" s="29"/>
    </row>
    <row r="696" spans="2:2" ht="14.25" customHeight="1">
      <c r="B696" s="29"/>
    </row>
    <row r="697" spans="2:2" ht="14.25" customHeight="1">
      <c r="B697" s="29"/>
    </row>
    <row r="698" spans="2:2" ht="14.25" customHeight="1">
      <c r="B698" s="29"/>
    </row>
    <row r="699" spans="2:2" ht="14.25" customHeight="1">
      <c r="B699" s="29"/>
    </row>
    <row r="700" spans="2:2" ht="14.25" customHeight="1">
      <c r="B700" s="29"/>
    </row>
    <row r="701" spans="2:2" ht="14.25" customHeight="1">
      <c r="B701" s="29"/>
    </row>
    <row r="702" spans="2:2" ht="14.25" customHeight="1">
      <c r="B702" s="29"/>
    </row>
    <row r="703" spans="2:2" ht="14.25" customHeight="1">
      <c r="B703" s="29"/>
    </row>
    <row r="704" spans="2:2" ht="14.25" customHeight="1">
      <c r="B704" s="29"/>
    </row>
    <row r="705" spans="2:2" ht="14.25" customHeight="1">
      <c r="B705" s="29"/>
    </row>
    <row r="706" spans="2:2" ht="14.25" customHeight="1">
      <c r="B706" s="29"/>
    </row>
    <row r="707" spans="2:2" ht="14.25" customHeight="1">
      <c r="B707" s="29"/>
    </row>
    <row r="708" spans="2:2" ht="14.25" customHeight="1">
      <c r="B708" s="29"/>
    </row>
    <row r="709" spans="2:2" ht="14.25" customHeight="1">
      <c r="B709" s="29"/>
    </row>
    <row r="710" spans="2:2" ht="14.25" customHeight="1">
      <c r="B710" s="29"/>
    </row>
    <row r="711" spans="2:2" ht="14.25" customHeight="1">
      <c r="B711" s="29"/>
    </row>
    <row r="712" spans="2:2" ht="14.25" customHeight="1">
      <c r="B712" s="29"/>
    </row>
    <row r="713" spans="2:2" ht="14.25" customHeight="1">
      <c r="B713" s="29"/>
    </row>
    <row r="714" spans="2:2" ht="14.25" customHeight="1">
      <c r="B714" s="29"/>
    </row>
    <row r="715" spans="2:2" ht="14.25" customHeight="1">
      <c r="B715" s="29"/>
    </row>
    <row r="716" spans="2:2" ht="14.25" customHeight="1">
      <c r="B716" s="29"/>
    </row>
    <row r="717" spans="2:2" ht="14.25" customHeight="1">
      <c r="B717" s="29"/>
    </row>
    <row r="718" spans="2:2" ht="14.25" customHeight="1">
      <c r="B718" s="29"/>
    </row>
    <row r="719" spans="2:2" ht="14.25" customHeight="1">
      <c r="B719" s="29"/>
    </row>
    <row r="720" spans="2:2" ht="14.25" customHeight="1">
      <c r="B720" s="29"/>
    </row>
    <row r="721" spans="2:2" ht="14.25" customHeight="1">
      <c r="B721" s="29"/>
    </row>
    <row r="722" spans="2:2" ht="14.25" customHeight="1">
      <c r="B722" s="29"/>
    </row>
    <row r="723" spans="2:2" ht="14.25" customHeight="1">
      <c r="B723" s="29"/>
    </row>
    <row r="724" spans="2:2" ht="14.25" customHeight="1">
      <c r="B724" s="29"/>
    </row>
    <row r="725" spans="2:2" ht="14.25" customHeight="1">
      <c r="B725" s="29"/>
    </row>
    <row r="726" spans="2:2" ht="14.25" customHeight="1">
      <c r="B726" s="29"/>
    </row>
    <row r="727" spans="2:2" ht="14.25" customHeight="1">
      <c r="B727" s="29"/>
    </row>
    <row r="728" spans="2:2" ht="14.25" customHeight="1">
      <c r="B728" s="29"/>
    </row>
    <row r="729" spans="2:2" ht="14.25" customHeight="1">
      <c r="B729" s="29"/>
    </row>
    <row r="730" spans="2:2" ht="14.25" customHeight="1">
      <c r="B730" s="29"/>
    </row>
    <row r="731" spans="2:2" ht="14.25" customHeight="1">
      <c r="B731" s="29"/>
    </row>
    <row r="732" spans="2:2" ht="14.25" customHeight="1">
      <c r="B732" s="29"/>
    </row>
    <row r="733" spans="2:2" ht="14.25" customHeight="1">
      <c r="B733" s="29"/>
    </row>
    <row r="734" spans="2:2" ht="14.25" customHeight="1">
      <c r="B734" s="29"/>
    </row>
    <row r="735" spans="2:2" ht="14.25" customHeight="1">
      <c r="B735" s="29"/>
    </row>
    <row r="736" spans="2:2" ht="14.25" customHeight="1">
      <c r="B736" s="29"/>
    </row>
    <row r="737" spans="2:2" ht="14.25" customHeight="1">
      <c r="B737" s="29"/>
    </row>
    <row r="738" spans="2:2" ht="14.25" customHeight="1">
      <c r="B738" s="29"/>
    </row>
    <row r="739" spans="2:2" ht="14.25" customHeight="1">
      <c r="B739" s="29"/>
    </row>
    <row r="740" spans="2:2" ht="14.25" customHeight="1">
      <c r="B740" s="29"/>
    </row>
    <row r="741" spans="2:2" ht="14.25" customHeight="1">
      <c r="B741" s="29"/>
    </row>
    <row r="742" spans="2:2" ht="14.25" customHeight="1">
      <c r="B742" s="29"/>
    </row>
    <row r="743" spans="2:2" ht="14.25" customHeight="1">
      <c r="B743" s="29"/>
    </row>
    <row r="744" spans="2:2" ht="14.25" customHeight="1">
      <c r="B744" s="29"/>
    </row>
    <row r="745" spans="2:2" ht="14.25" customHeight="1">
      <c r="B745" s="29"/>
    </row>
    <row r="746" spans="2:2" ht="14.25" customHeight="1">
      <c r="B746" s="29"/>
    </row>
    <row r="747" spans="2:2" ht="14.25" customHeight="1">
      <c r="B747" s="29"/>
    </row>
    <row r="748" spans="2:2" ht="14.25" customHeight="1">
      <c r="B748" s="29"/>
    </row>
    <row r="749" spans="2:2" ht="14.25" customHeight="1">
      <c r="B749" s="29"/>
    </row>
    <row r="750" spans="2:2" ht="14.25" customHeight="1">
      <c r="B750" s="29"/>
    </row>
    <row r="751" spans="2:2" ht="14.25" customHeight="1">
      <c r="B751" s="29"/>
    </row>
    <row r="752" spans="2:2" ht="14.25" customHeight="1">
      <c r="B752" s="29"/>
    </row>
    <row r="753" spans="2:2" ht="14.25" customHeight="1">
      <c r="B753" s="29"/>
    </row>
    <row r="754" spans="2:2" ht="14.25" customHeight="1">
      <c r="B754" s="29"/>
    </row>
    <row r="755" spans="2:2" ht="14.25" customHeight="1">
      <c r="B755" s="29"/>
    </row>
    <row r="756" spans="2:2" ht="14.25" customHeight="1">
      <c r="B756" s="29"/>
    </row>
    <row r="757" spans="2:2" ht="14.25" customHeight="1">
      <c r="B757" s="29"/>
    </row>
    <row r="758" spans="2:2" ht="14.25" customHeight="1">
      <c r="B758" s="29"/>
    </row>
    <row r="759" spans="2:2" ht="14.25" customHeight="1">
      <c r="B759" s="29"/>
    </row>
    <row r="760" spans="2:2" ht="14.25" customHeight="1">
      <c r="B760" s="29"/>
    </row>
    <row r="761" spans="2:2" ht="14.25" customHeight="1">
      <c r="B761" s="29"/>
    </row>
    <row r="762" spans="2:2" ht="14.25" customHeight="1">
      <c r="B762" s="29"/>
    </row>
    <row r="763" spans="2:2" ht="14.25" customHeight="1">
      <c r="B763" s="29"/>
    </row>
    <row r="764" spans="2:2" ht="14.25" customHeight="1">
      <c r="B764" s="29"/>
    </row>
    <row r="765" spans="2:2" ht="14.25" customHeight="1">
      <c r="B765" s="29"/>
    </row>
    <row r="766" spans="2:2" ht="14.25" customHeight="1">
      <c r="B766" s="29"/>
    </row>
    <row r="767" spans="2:2" ht="14.25" customHeight="1">
      <c r="B767" s="29"/>
    </row>
    <row r="768" spans="2:2" ht="14.25" customHeight="1">
      <c r="B768" s="29"/>
    </row>
    <row r="769" spans="2:2" ht="14.25" customHeight="1">
      <c r="B769" s="29"/>
    </row>
    <row r="770" spans="2:2" ht="14.25" customHeight="1">
      <c r="B770" s="29"/>
    </row>
    <row r="771" spans="2:2" ht="14.25" customHeight="1">
      <c r="B771" s="29"/>
    </row>
    <row r="772" spans="2:2" ht="14.25" customHeight="1">
      <c r="B772" s="29"/>
    </row>
    <row r="773" spans="2:2" ht="14.25" customHeight="1">
      <c r="B773" s="29"/>
    </row>
    <row r="774" spans="2:2" ht="14.25" customHeight="1">
      <c r="B774" s="29"/>
    </row>
    <row r="775" spans="2:2" ht="14.25" customHeight="1">
      <c r="B775" s="29"/>
    </row>
    <row r="776" spans="2:2" ht="14.25" customHeight="1">
      <c r="B776" s="29"/>
    </row>
    <row r="777" spans="2:2" ht="14.25" customHeight="1">
      <c r="B777" s="29"/>
    </row>
    <row r="778" spans="2:2" ht="14.25" customHeight="1">
      <c r="B778" s="29"/>
    </row>
    <row r="779" spans="2:2" ht="14.25" customHeight="1">
      <c r="B779" s="29"/>
    </row>
    <row r="780" spans="2:2" ht="14.25" customHeight="1">
      <c r="B780" s="29"/>
    </row>
    <row r="781" spans="2:2" ht="14.25" customHeight="1">
      <c r="B781" s="29"/>
    </row>
    <row r="782" spans="2:2" ht="14.25" customHeight="1">
      <c r="B782" s="29"/>
    </row>
    <row r="783" spans="2:2" ht="14.25" customHeight="1">
      <c r="B783" s="29"/>
    </row>
    <row r="784" spans="2:2" ht="14.25" customHeight="1">
      <c r="B784" s="29"/>
    </row>
    <row r="785" spans="2:2" ht="14.25" customHeight="1">
      <c r="B785" s="29"/>
    </row>
    <row r="786" spans="2:2" ht="14.25" customHeight="1">
      <c r="B786" s="29"/>
    </row>
    <row r="787" spans="2:2" ht="14.25" customHeight="1">
      <c r="B787" s="29"/>
    </row>
    <row r="788" spans="2:2" ht="14.25" customHeight="1">
      <c r="B788" s="29"/>
    </row>
    <row r="789" spans="2:2" ht="14.25" customHeight="1">
      <c r="B789" s="29"/>
    </row>
    <row r="790" spans="2:2" ht="14.25" customHeight="1">
      <c r="B790" s="29"/>
    </row>
    <row r="791" spans="2:2" ht="14.25" customHeight="1">
      <c r="B791" s="29"/>
    </row>
    <row r="792" spans="2:2" ht="14.25" customHeight="1">
      <c r="B792" s="29"/>
    </row>
    <row r="793" spans="2:2" ht="14.25" customHeight="1">
      <c r="B793" s="29"/>
    </row>
    <row r="794" spans="2:2" ht="14.25" customHeight="1">
      <c r="B794" s="29"/>
    </row>
    <row r="795" spans="2:2" ht="14.25" customHeight="1">
      <c r="B795" s="29"/>
    </row>
    <row r="796" spans="2:2" ht="14.25" customHeight="1">
      <c r="B796" s="29"/>
    </row>
    <row r="797" spans="2:2" ht="14.25" customHeight="1">
      <c r="B797" s="29"/>
    </row>
    <row r="798" spans="2:2" ht="14.25" customHeight="1">
      <c r="B798" s="29"/>
    </row>
    <row r="799" spans="2:2" ht="14.25" customHeight="1">
      <c r="B799" s="29"/>
    </row>
    <row r="800" spans="2:2" ht="14.25" customHeight="1">
      <c r="B800" s="29"/>
    </row>
    <row r="801" spans="2:2" ht="14.25" customHeight="1">
      <c r="B801" s="29"/>
    </row>
    <row r="802" spans="2:2" ht="14.25" customHeight="1">
      <c r="B802" s="29"/>
    </row>
    <row r="803" spans="2:2" ht="14.25" customHeight="1">
      <c r="B803" s="29"/>
    </row>
    <row r="804" spans="2:2" ht="14.25" customHeight="1">
      <c r="B804" s="29"/>
    </row>
    <row r="805" spans="2:2" ht="14.25" customHeight="1">
      <c r="B805" s="29"/>
    </row>
    <row r="806" spans="2:2" ht="14.25" customHeight="1">
      <c r="B806" s="29"/>
    </row>
    <row r="807" spans="2:2" ht="14.25" customHeight="1">
      <c r="B807" s="29"/>
    </row>
    <row r="808" spans="2:2" ht="14.25" customHeight="1">
      <c r="B808" s="29"/>
    </row>
    <row r="809" spans="2:2" ht="14.25" customHeight="1">
      <c r="B809" s="29"/>
    </row>
    <row r="810" spans="2:2" ht="14.25" customHeight="1">
      <c r="B810" s="29"/>
    </row>
    <row r="811" spans="2:2" ht="14.25" customHeight="1">
      <c r="B811" s="29"/>
    </row>
    <row r="812" spans="2:2" ht="14.25" customHeight="1">
      <c r="B812" s="29"/>
    </row>
    <row r="813" spans="2:2" ht="14.25" customHeight="1">
      <c r="B813" s="29"/>
    </row>
    <row r="814" spans="2:2" ht="14.25" customHeight="1">
      <c r="B814" s="29"/>
    </row>
    <row r="815" spans="2:2" ht="14.25" customHeight="1">
      <c r="B815" s="29"/>
    </row>
    <row r="816" spans="2:2" ht="14.25" customHeight="1">
      <c r="B816" s="29"/>
    </row>
    <row r="817" spans="2:2" ht="14.25" customHeight="1">
      <c r="B817" s="29"/>
    </row>
    <row r="818" spans="2:2" ht="14.25" customHeight="1">
      <c r="B818" s="29"/>
    </row>
    <row r="819" spans="2:2" ht="14.25" customHeight="1">
      <c r="B819" s="29"/>
    </row>
    <row r="820" spans="2:2" ht="14.25" customHeight="1">
      <c r="B820" s="29"/>
    </row>
    <row r="821" spans="2:2" ht="14.25" customHeight="1">
      <c r="B821" s="29"/>
    </row>
    <row r="822" spans="2:2" ht="14.25" customHeight="1">
      <c r="B822" s="29"/>
    </row>
    <row r="823" spans="2:2" ht="14.25" customHeight="1">
      <c r="B823" s="29"/>
    </row>
    <row r="824" spans="2:2" ht="14.25" customHeight="1">
      <c r="B824" s="29"/>
    </row>
    <row r="825" spans="2:2" ht="14.25" customHeight="1">
      <c r="B825" s="29"/>
    </row>
    <row r="826" spans="2:2" ht="14.25" customHeight="1">
      <c r="B826" s="29"/>
    </row>
    <row r="827" spans="2:2" ht="14.25" customHeight="1">
      <c r="B827" s="29"/>
    </row>
    <row r="828" spans="2:2" ht="14.25" customHeight="1">
      <c r="B828" s="29"/>
    </row>
    <row r="829" spans="2:2" ht="14.25" customHeight="1">
      <c r="B829" s="29"/>
    </row>
    <row r="830" spans="2:2" ht="14.25" customHeight="1">
      <c r="B830" s="29"/>
    </row>
    <row r="831" spans="2:2" ht="14.25" customHeight="1">
      <c r="B831" s="29"/>
    </row>
    <row r="832" spans="2:2" ht="14.25" customHeight="1">
      <c r="B832" s="29"/>
    </row>
    <row r="833" spans="2:2" ht="14.25" customHeight="1">
      <c r="B833" s="29"/>
    </row>
    <row r="834" spans="2:2" ht="14.25" customHeight="1">
      <c r="B834" s="29"/>
    </row>
    <row r="835" spans="2:2" ht="14.25" customHeight="1">
      <c r="B835" s="29"/>
    </row>
    <row r="836" spans="2:2" ht="14.25" customHeight="1">
      <c r="B836" s="29"/>
    </row>
    <row r="837" spans="2:2" ht="14.25" customHeight="1">
      <c r="B837" s="29"/>
    </row>
    <row r="838" spans="2:2" ht="14.25" customHeight="1">
      <c r="B838" s="29"/>
    </row>
    <row r="839" spans="2:2" ht="14.25" customHeight="1">
      <c r="B839" s="29"/>
    </row>
    <row r="840" spans="2:2" ht="14.25" customHeight="1">
      <c r="B840" s="29"/>
    </row>
    <row r="841" spans="2:2" ht="14.25" customHeight="1">
      <c r="B841" s="29"/>
    </row>
    <row r="842" spans="2:2" ht="14.25" customHeight="1">
      <c r="B842" s="29"/>
    </row>
    <row r="843" spans="2:2" ht="14.25" customHeight="1">
      <c r="B843" s="29"/>
    </row>
    <row r="844" spans="2:2" ht="14.25" customHeight="1">
      <c r="B844" s="29"/>
    </row>
    <row r="845" spans="2:2" ht="14.25" customHeight="1">
      <c r="B845" s="29"/>
    </row>
    <row r="846" spans="2:2" ht="14.25" customHeight="1">
      <c r="B846" s="29"/>
    </row>
    <row r="847" spans="2:2" ht="14.25" customHeight="1">
      <c r="B847" s="29"/>
    </row>
    <row r="848" spans="2:2" ht="14.25" customHeight="1">
      <c r="B848" s="29"/>
    </row>
    <row r="849" spans="2:2" ht="14.25" customHeight="1">
      <c r="B849" s="29"/>
    </row>
    <row r="850" spans="2:2" ht="14.25" customHeight="1">
      <c r="B850" s="29"/>
    </row>
    <row r="851" spans="2:2" ht="14.25" customHeight="1">
      <c r="B851" s="29"/>
    </row>
    <row r="852" spans="2:2" ht="14.25" customHeight="1">
      <c r="B852" s="29"/>
    </row>
    <row r="853" spans="2:2" ht="14.25" customHeight="1">
      <c r="B853" s="29"/>
    </row>
    <row r="854" spans="2:2" ht="14.25" customHeight="1">
      <c r="B854" s="29"/>
    </row>
    <row r="855" spans="2:2" ht="14.25" customHeight="1">
      <c r="B855" s="29"/>
    </row>
    <row r="856" spans="2:2" ht="14.25" customHeight="1">
      <c r="B856" s="29"/>
    </row>
    <row r="857" spans="2:2" ht="14.25" customHeight="1">
      <c r="B857" s="29"/>
    </row>
    <row r="858" spans="2:2" ht="14.25" customHeight="1">
      <c r="B858" s="29"/>
    </row>
    <row r="859" spans="2:2" ht="14.25" customHeight="1">
      <c r="B859" s="29"/>
    </row>
    <row r="860" spans="2:2" ht="14.25" customHeight="1">
      <c r="B860" s="29"/>
    </row>
    <row r="861" spans="2:2" ht="14.25" customHeight="1">
      <c r="B861" s="29"/>
    </row>
    <row r="862" spans="2:2" ht="14.25" customHeight="1">
      <c r="B862" s="29"/>
    </row>
    <row r="863" spans="2:2" ht="14.25" customHeight="1">
      <c r="B863" s="29"/>
    </row>
    <row r="864" spans="2:2" ht="14.25" customHeight="1">
      <c r="B864" s="29"/>
    </row>
    <row r="865" spans="2:2" ht="14.25" customHeight="1">
      <c r="B865" s="29"/>
    </row>
    <row r="866" spans="2:2" ht="14.25" customHeight="1">
      <c r="B866" s="29"/>
    </row>
    <row r="867" spans="2:2" ht="14.25" customHeight="1">
      <c r="B867" s="29"/>
    </row>
    <row r="868" spans="2:2" ht="14.25" customHeight="1">
      <c r="B868" s="29"/>
    </row>
    <row r="869" spans="2:2" ht="14.25" customHeight="1">
      <c r="B869" s="29"/>
    </row>
    <row r="870" spans="2:2" ht="14.25" customHeight="1">
      <c r="B870" s="29"/>
    </row>
    <row r="871" spans="2:2" ht="14.25" customHeight="1">
      <c r="B871" s="29"/>
    </row>
    <row r="872" spans="2:2" ht="14.25" customHeight="1">
      <c r="B872" s="29"/>
    </row>
    <row r="873" spans="2:2" ht="14.25" customHeight="1">
      <c r="B873" s="29"/>
    </row>
    <row r="874" spans="2:2" ht="14.25" customHeight="1">
      <c r="B874" s="29"/>
    </row>
    <row r="875" spans="2:2" ht="14.25" customHeight="1">
      <c r="B875" s="29"/>
    </row>
    <row r="876" spans="2:2" ht="14.25" customHeight="1">
      <c r="B876" s="29"/>
    </row>
    <row r="877" spans="2:2" ht="14.25" customHeight="1">
      <c r="B877" s="29"/>
    </row>
    <row r="878" spans="2:2" ht="14.25" customHeight="1">
      <c r="B878" s="29"/>
    </row>
    <row r="879" spans="2:2" ht="14.25" customHeight="1">
      <c r="B879" s="29"/>
    </row>
    <row r="880" spans="2:2" ht="14.25" customHeight="1">
      <c r="B880" s="29"/>
    </row>
    <row r="881" spans="2:2" ht="14.25" customHeight="1">
      <c r="B881" s="29"/>
    </row>
    <row r="882" spans="2:2" ht="14.25" customHeight="1">
      <c r="B882" s="29"/>
    </row>
    <row r="883" spans="2:2" ht="14.25" customHeight="1">
      <c r="B883" s="29"/>
    </row>
    <row r="884" spans="2:2" ht="14.25" customHeight="1">
      <c r="B884" s="29"/>
    </row>
    <row r="885" spans="2:2" ht="14.25" customHeight="1">
      <c r="B885" s="29"/>
    </row>
    <row r="886" spans="2:2" ht="14.25" customHeight="1">
      <c r="B886" s="29"/>
    </row>
    <row r="887" spans="2:2" ht="14.25" customHeight="1">
      <c r="B887" s="29"/>
    </row>
    <row r="888" spans="2:2" ht="14.25" customHeight="1">
      <c r="B888" s="29"/>
    </row>
    <row r="889" spans="2:2" ht="14.25" customHeight="1">
      <c r="B889" s="29"/>
    </row>
    <row r="890" spans="2:2" ht="14.25" customHeight="1">
      <c r="B890" s="29"/>
    </row>
    <row r="891" spans="2:2" ht="14.25" customHeight="1">
      <c r="B891" s="29"/>
    </row>
    <row r="892" spans="2:2" ht="14.25" customHeight="1">
      <c r="B892" s="29"/>
    </row>
    <row r="893" spans="2:2" ht="14.25" customHeight="1">
      <c r="B893" s="29"/>
    </row>
    <row r="894" spans="2:2" ht="14.25" customHeight="1">
      <c r="B894" s="29"/>
    </row>
    <row r="895" spans="2:2" ht="14.25" customHeight="1">
      <c r="B895" s="29"/>
    </row>
    <row r="896" spans="2:2" ht="14.25" customHeight="1">
      <c r="B896" s="29"/>
    </row>
    <row r="897" spans="2:2" ht="14.25" customHeight="1">
      <c r="B897" s="29"/>
    </row>
    <row r="898" spans="2:2" ht="14.25" customHeight="1">
      <c r="B898" s="29"/>
    </row>
    <row r="899" spans="2:2" ht="14.25" customHeight="1">
      <c r="B899" s="29"/>
    </row>
    <row r="900" spans="2:2" ht="14.25" customHeight="1">
      <c r="B900" s="29"/>
    </row>
    <row r="901" spans="2:2" ht="14.25" customHeight="1">
      <c r="B901" s="29"/>
    </row>
    <row r="902" spans="2:2" ht="14.25" customHeight="1">
      <c r="B902" s="29"/>
    </row>
    <row r="903" spans="2:2" ht="14.25" customHeight="1">
      <c r="B903" s="29"/>
    </row>
    <row r="904" spans="2:2" ht="14.25" customHeight="1">
      <c r="B904" s="29"/>
    </row>
    <row r="905" spans="2:2" ht="14.25" customHeight="1">
      <c r="B905" s="29"/>
    </row>
    <row r="906" spans="2:2" ht="14.25" customHeight="1">
      <c r="B906" s="29"/>
    </row>
    <row r="907" spans="2:2" ht="14.25" customHeight="1">
      <c r="B907" s="29"/>
    </row>
    <row r="908" spans="2:2" ht="14.25" customHeight="1">
      <c r="B908" s="29"/>
    </row>
    <row r="909" spans="2:2" ht="14.25" customHeight="1">
      <c r="B909" s="29"/>
    </row>
    <row r="910" spans="2:2" ht="14.25" customHeight="1">
      <c r="B910" s="29"/>
    </row>
    <row r="911" spans="2:2" ht="14.25" customHeight="1">
      <c r="B911" s="29"/>
    </row>
    <row r="912" spans="2:2" ht="14.25" customHeight="1">
      <c r="B912" s="29"/>
    </row>
    <row r="913" spans="2:2" ht="14.25" customHeight="1">
      <c r="B913" s="29"/>
    </row>
    <row r="914" spans="2:2" ht="14.25" customHeight="1">
      <c r="B914" s="29"/>
    </row>
    <row r="915" spans="2:2" ht="14.25" customHeight="1">
      <c r="B915" s="29"/>
    </row>
    <row r="916" spans="2:2" ht="14.25" customHeight="1">
      <c r="B916" s="29"/>
    </row>
    <row r="917" spans="2:2" ht="14.25" customHeight="1">
      <c r="B917" s="29"/>
    </row>
    <row r="918" spans="2:2" ht="14.25" customHeight="1">
      <c r="B918" s="29"/>
    </row>
    <row r="919" spans="2:2" ht="14.25" customHeight="1">
      <c r="B919" s="29"/>
    </row>
    <row r="920" spans="2:2" ht="14.25" customHeight="1">
      <c r="B920" s="29"/>
    </row>
    <row r="921" spans="2:2" ht="14.25" customHeight="1">
      <c r="B921" s="29"/>
    </row>
    <row r="922" spans="2:2" ht="14.25" customHeight="1">
      <c r="B922" s="29"/>
    </row>
    <row r="923" spans="2:2" ht="14.25" customHeight="1">
      <c r="B923" s="29"/>
    </row>
    <row r="924" spans="2:2" ht="14.25" customHeight="1">
      <c r="B924" s="29"/>
    </row>
    <row r="925" spans="2:2" ht="14.25" customHeight="1">
      <c r="B925" s="29"/>
    </row>
    <row r="926" spans="2:2" ht="14.25" customHeight="1">
      <c r="B926" s="29"/>
    </row>
    <row r="927" spans="2:2" ht="14.25" customHeight="1">
      <c r="B927" s="29"/>
    </row>
    <row r="928" spans="2:2" ht="14.25" customHeight="1">
      <c r="B928" s="29"/>
    </row>
    <row r="929" spans="2:2" ht="14.25" customHeight="1">
      <c r="B929" s="29"/>
    </row>
    <row r="930" spans="2:2" ht="14.25" customHeight="1">
      <c r="B930" s="29"/>
    </row>
    <row r="931" spans="2:2" ht="14.25" customHeight="1">
      <c r="B931" s="29"/>
    </row>
    <row r="932" spans="2:2" ht="14.25" customHeight="1">
      <c r="B932" s="29"/>
    </row>
    <row r="933" spans="2:2" ht="14.25" customHeight="1">
      <c r="B933" s="29"/>
    </row>
    <row r="934" spans="2:2" ht="14.25" customHeight="1">
      <c r="B934" s="29"/>
    </row>
    <row r="935" spans="2:2" ht="14.25" customHeight="1">
      <c r="B935" s="29"/>
    </row>
    <row r="936" spans="2:2" ht="14.25" customHeight="1">
      <c r="B936" s="29"/>
    </row>
    <row r="937" spans="2:2" ht="14.25" customHeight="1">
      <c r="B937" s="29"/>
    </row>
    <row r="938" spans="2:2" ht="14.25" customHeight="1">
      <c r="B938" s="29"/>
    </row>
    <row r="939" spans="2:2" ht="14.25" customHeight="1">
      <c r="B939" s="29"/>
    </row>
    <row r="940" spans="2:2" ht="14.25" customHeight="1">
      <c r="B940" s="29"/>
    </row>
    <row r="941" spans="2:2" ht="14.25" customHeight="1">
      <c r="B941" s="29"/>
    </row>
    <row r="942" spans="2:2" ht="14.25" customHeight="1">
      <c r="B942" s="29"/>
    </row>
    <row r="943" spans="2:2" ht="14.25" customHeight="1">
      <c r="B943" s="29"/>
    </row>
    <row r="944" spans="2:2" ht="14.25" customHeight="1">
      <c r="B944" s="29"/>
    </row>
    <row r="945" spans="2:2" ht="14.25" customHeight="1">
      <c r="B945" s="29"/>
    </row>
    <row r="946" spans="2:2" ht="14.25" customHeight="1">
      <c r="B946" s="29"/>
    </row>
    <row r="947" spans="2:2" ht="14.25" customHeight="1">
      <c r="B947" s="29"/>
    </row>
    <row r="948" spans="2:2" ht="14.25" customHeight="1">
      <c r="B948" s="29"/>
    </row>
    <row r="949" spans="2:2" ht="14.25" customHeight="1">
      <c r="B949" s="29"/>
    </row>
    <row r="950" spans="2:2" ht="14.25" customHeight="1">
      <c r="B950" s="29"/>
    </row>
    <row r="951" spans="2:2" ht="14.25" customHeight="1">
      <c r="B951" s="29"/>
    </row>
    <row r="952" spans="2:2" ht="14.25" customHeight="1">
      <c r="B952" s="29"/>
    </row>
    <row r="953" spans="2:2" ht="14.25" customHeight="1">
      <c r="B953" s="29"/>
    </row>
    <row r="954" spans="2:2" ht="14.25" customHeight="1">
      <c r="B954" s="29"/>
    </row>
    <row r="955" spans="2:2" ht="14.25" customHeight="1">
      <c r="B955" s="29"/>
    </row>
    <row r="956" spans="2:2" ht="14.25" customHeight="1">
      <c r="B956" s="29"/>
    </row>
    <row r="957" spans="2:2" ht="14.25" customHeight="1">
      <c r="B957" s="29"/>
    </row>
    <row r="958" spans="2:2" ht="14.25" customHeight="1">
      <c r="B958" s="29"/>
    </row>
    <row r="959" spans="2:2" ht="14.25" customHeight="1">
      <c r="B959" s="29"/>
    </row>
    <row r="960" spans="2:2" ht="14.25" customHeight="1">
      <c r="B960" s="29"/>
    </row>
    <row r="961" spans="2:2" ht="14.25" customHeight="1">
      <c r="B961" s="29"/>
    </row>
    <row r="962" spans="2:2" ht="14.25" customHeight="1">
      <c r="B962" s="29"/>
    </row>
    <row r="963" spans="2:2" ht="14.25" customHeight="1">
      <c r="B963" s="29"/>
    </row>
    <row r="964" spans="2:2" ht="14.25" customHeight="1">
      <c r="B964" s="29"/>
    </row>
    <row r="965" spans="2:2" ht="14.25" customHeight="1">
      <c r="B965" s="29"/>
    </row>
    <row r="966" spans="2:2" ht="14.25" customHeight="1">
      <c r="B966" s="29"/>
    </row>
    <row r="967" spans="2:2" ht="14.25" customHeight="1">
      <c r="B967" s="29"/>
    </row>
    <row r="968" spans="2:2" ht="14.25" customHeight="1">
      <c r="B968" s="29"/>
    </row>
    <row r="969" spans="2:2" ht="14.25" customHeight="1">
      <c r="B969" s="29"/>
    </row>
    <row r="970" spans="2:2" ht="14.25" customHeight="1">
      <c r="B970" s="29"/>
    </row>
    <row r="971" spans="2:2" ht="14.25" customHeight="1">
      <c r="B971" s="29"/>
    </row>
    <row r="972" spans="2:2" ht="14.25" customHeight="1">
      <c r="B972" s="29"/>
    </row>
    <row r="973" spans="2:2" ht="14.25" customHeight="1">
      <c r="B973" s="29"/>
    </row>
    <row r="974" spans="2:2" ht="14.25" customHeight="1">
      <c r="B974" s="29"/>
    </row>
    <row r="975" spans="2:2" ht="14.25" customHeight="1">
      <c r="B975" s="29"/>
    </row>
    <row r="976" spans="2:2" ht="14.25" customHeight="1">
      <c r="B976" s="29"/>
    </row>
    <row r="977" spans="2:2" ht="14.25" customHeight="1">
      <c r="B977" s="29"/>
    </row>
    <row r="978" spans="2:2" ht="14.25" customHeight="1">
      <c r="B978" s="29"/>
    </row>
    <row r="979" spans="2:2" ht="14.25" customHeight="1">
      <c r="B979" s="29"/>
    </row>
    <row r="980" spans="2:2" ht="14.25" customHeight="1">
      <c r="B980" s="29"/>
    </row>
    <row r="981" spans="2:2" ht="14.25" customHeight="1">
      <c r="B981" s="29"/>
    </row>
    <row r="982" spans="2:2" ht="14.25" customHeight="1">
      <c r="B982" s="29"/>
    </row>
    <row r="983" spans="2:2" ht="14.25" customHeight="1">
      <c r="B983" s="29"/>
    </row>
    <row r="984" spans="2:2" ht="14.25" customHeight="1">
      <c r="B984" s="29"/>
    </row>
    <row r="985" spans="2:2" ht="14.25" customHeight="1">
      <c r="B985" s="29"/>
    </row>
    <row r="986" spans="2:2" ht="14.25" customHeight="1">
      <c r="B986" s="29"/>
    </row>
    <row r="987" spans="2:2" ht="14.25" customHeight="1">
      <c r="B987" s="29"/>
    </row>
    <row r="988" spans="2:2" ht="14.25" customHeight="1">
      <c r="B988" s="29"/>
    </row>
    <row r="989" spans="2:2" ht="14.25" customHeight="1">
      <c r="B989" s="29"/>
    </row>
    <row r="990" spans="2:2" ht="14.25" customHeight="1">
      <c r="B990" s="29"/>
    </row>
    <row r="991" spans="2:2" ht="14.25" customHeight="1">
      <c r="B991" s="29"/>
    </row>
    <row r="992" spans="2:2" ht="14.25" customHeight="1">
      <c r="B992" s="29"/>
    </row>
    <row r="993" spans="2:2" ht="14.25" customHeight="1">
      <c r="B993" s="29"/>
    </row>
    <row r="994" spans="2:2" ht="14.25" customHeight="1">
      <c r="B994" s="29"/>
    </row>
    <row r="995" spans="2:2" ht="14.25" customHeight="1">
      <c r="B995" s="29"/>
    </row>
    <row r="996" spans="2:2" ht="14.25" customHeight="1">
      <c r="B996" s="29"/>
    </row>
    <row r="997" spans="2:2" ht="14.25" customHeight="1">
      <c r="B997" s="29"/>
    </row>
    <row r="998" spans="2:2" ht="14.25" customHeight="1">
      <c r="B998" s="29"/>
    </row>
    <row r="999" spans="2:2" ht="14.25" customHeight="1">
      <c r="B999" s="29"/>
    </row>
    <row r="1000" spans="2:2" ht="14.25" customHeight="1">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2022-10-10T14:22:50Z</dcterms:created>
  <dcterms:modified xsi:type="dcterms:W3CDTF">2022-10-10T14:45:01Z</dcterms:modified>
</cp:coreProperties>
</file>